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ymasada-PC2\Desktop\"/>
    </mc:Choice>
  </mc:AlternateContent>
  <bookViews>
    <workbookView xWindow="0" yWindow="0" windowWidth="20490" windowHeight="7770"/>
  </bookViews>
  <sheets>
    <sheet name="試合結果" sheetId="5" r:id="rId1"/>
  </sheets>
  <definedNames>
    <definedName name="_xlnm.Print_Area" localSheetId="0">試合結果!$A$1:$V$56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5" l="1"/>
  <c r="R26" i="5"/>
  <c r="R29" i="5"/>
  <c r="R20" i="5"/>
  <c r="R14" i="5"/>
  <c r="R11" i="5"/>
  <c r="R8" i="5"/>
  <c r="R5" i="5"/>
  <c r="M30" i="5" l="1"/>
  <c r="M29" i="5"/>
  <c r="K30" i="5"/>
  <c r="K29" i="5"/>
  <c r="I30" i="5"/>
  <c r="I29" i="5"/>
  <c r="G30" i="5"/>
  <c r="G29" i="5"/>
  <c r="E30" i="5"/>
  <c r="E29" i="5"/>
  <c r="C30" i="5"/>
  <c r="C29" i="5"/>
  <c r="I27" i="5"/>
  <c r="I26" i="5"/>
  <c r="G27" i="5"/>
  <c r="G26" i="5"/>
  <c r="E27" i="5"/>
  <c r="E26" i="5"/>
  <c r="C27" i="5"/>
  <c r="C26" i="5"/>
  <c r="E24" i="5"/>
  <c r="E23" i="5"/>
  <c r="C24" i="5"/>
  <c r="C23" i="5"/>
  <c r="I15" i="5"/>
  <c r="I14" i="5"/>
  <c r="G15" i="5"/>
  <c r="G14" i="5"/>
  <c r="E15" i="5"/>
  <c r="E14" i="5"/>
  <c r="C15" i="5"/>
  <c r="C14" i="5"/>
  <c r="K15" i="5"/>
  <c r="K14" i="5"/>
  <c r="M15" i="5"/>
  <c r="M14" i="5"/>
  <c r="E9" i="5"/>
  <c r="E8" i="5"/>
  <c r="C9" i="5"/>
  <c r="C8" i="5"/>
  <c r="I12" i="5"/>
  <c r="I11" i="5"/>
  <c r="G12" i="5"/>
  <c r="G11" i="5"/>
  <c r="E12" i="5"/>
  <c r="C12" i="5"/>
  <c r="C11" i="5"/>
  <c r="E11" i="5"/>
  <c r="M52" i="5" l="1"/>
  <c r="K52" i="5"/>
  <c r="E52" i="5"/>
  <c r="C52" i="5"/>
  <c r="M41" i="5" l="1"/>
  <c r="K41" i="5"/>
  <c r="E41" i="5"/>
  <c r="C41" i="5"/>
  <c r="G22" i="5"/>
  <c r="M31" i="5"/>
  <c r="K31" i="5"/>
  <c r="I31" i="5"/>
  <c r="G31" i="5"/>
  <c r="E31" i="5"/>
  <c r="C31" i="5"/>
  <c r="Q28" i="5"/>
  <c r="O28" i="5"/>
  <c r="I28" i="5"/>
  <c r="G28" i="5"/>
  <c r="E28" i="5"/>
  <c r="C28" i="5"/>
  <c r="Q25" i="5"/>
  <c r="O25" i="5"/>
  <c r="M25" i="5"/>
  <c r="K25" i="5"/>
  <c r="E25" i="5"/>
  <c r="C25" i="5"/>
  <c r="Q22" i="5"/>
  <c r="O22" i="5"/>
  <c r="M22" i="5"/>
  <c r="K22" i="5"/>
  <c r="I22" i="5"/>
  <c r="M16" i="5"/>
  <c r="K16" i="5"/>
  <c r="I16" i="5"/>
  <c r="G16" i="5"/>
  <c r="E16" i="5"/>
  <c r="C16" i="5"/>
  <c r="Q13" i="5"/>
  <c r="O13" i="5"/>
  <c r="I13" i="5"/>
  <c r="G13" i="5"/>
  <c r="E13" i="5"/>
  <c r="C13" i="5"/>
  <c r="Q10" i="5"/>
  <c r="O10" i="5"/>
  <c r="M10" i="5"/>
  <c r="K10" i="5"/>
  <c r="E10" i="5"/>
  <c r="C10" i="5"/>
  <c r="Q7" i="5"/>
  <c r="O7" i="5"/>
  <c r="M7" i="5"/>
  <c r="K7" i="5"/>
  <c r="I7" i="5"/>
  <c r="G7" i="5"/>
  <c r="T8" i="5" l="1"/>
  <c r="S11" i="5"/>
  <c r="T26" i="5"/>
  <c r="T11" i="5"/>
  <c r="S8" i="5"/>
  <c r="T5" i="5"/>
  <c r="S5" i="5"/>
  <c r="S14" i="5"/>
  <c r="T14" i="5"/>
  <c r="S20" i="5"/>
  <c r="S26" i="5"/>
  <c r="S29" i="5"/>
  <c r="T20" i="5"/>
  <c r="T29" i="5"/>
  <c r="S23" i="5"/>
  <c r="T23" i="5"/>
  <c r="U8" i="5" l="1"/>
  <c r="U26" i="5"/>
  <c r="U5" i="5"/>
  <c r="U20" i="5"/>
  <c r="U14" i="5"/>
  <c r="U23" i="5"/>
  <c r="U29" i="5"/>
  <c r="U11" i="5"/>
  <c r="A29" i="5"/>
  <c r="A14" i="5"/>
  <c r="A26" i="5"/>
  <c r="A11" i="5"/>
  <c r="A23" i="5"/>
  <c r="A8" i="5"/>
  <c r="A20" i="5"/>
  <c r="A5" i="5"/>
</calcChain>
</file>

<file path=xl/sharedStrings.xml><?xml version="1.0" encoding="utf-8"?>
<sst xmlns="http://schemas.openxmlformats.org/spreadsheetml/2006/main" count="125" uniqueCount="48">
  <si>
    <t>Aﾊﾟｰﾄ</t>
    <phoneticPr fontId="1"/>
  </si>
  <si>
    <t>Bﾊﾟｰﾄ</t>
    <phoneticPr fontId="1"/>
  </si>
  <si>
    <t>長崎社中</t>
    <rPh sb="0" eb="2">
      <t>ナガサキ</t>
    </rPh>
    <rPh sb="2" eb="3">
      <t>シャ</t>
    </rPh>
    <rPh sb="3" eb="4">
      <t>ナカ</t>
    </rPh>
    <phoneticPr fontId="1"/>
  </si>
  <si>
    <t>HC七隈</t>
    <rPh sb="2" eb="3">
      <t>ナナ</t>
    </rPh>
    <rPh sb="3" eb="4">
      <t>クマ</t>
    </rPh>
    <phoneticPr fontId="1"/>
  </si>
  <si>
    <t>HC大分</t>
    <rPh sb="2" eb="4">
      <t>オオイタ</t>
    </rPh>
    <phoneticPr fontId="1"/>
  </si>
  <si>
    <t>香椎ﾌｧﾐﾘ-</t>
    <rPh sb="0" eb="2">
      <t>カシイ</t>
    </rPh>
    <phoneticPr fontId="1"/>
  </si>
  <si>
    <t>北送会</t>
    <rPh sb="0" eb="1">
      <t>キタ</t>
    </rPh>
    <rPh sb="1" eb="2">
      <t>オク</t>
    </rPh>
    <rPh sb="2" eb="3">
      <t>カイ</t>
    </rPh>
    <phoneticPr fontId="1"/>
  </si>
  <si>
    <t>佐賀大学</t>
    <rPh sb="0" eb="2">
      <t>サガ</t>
    </rPh>
    <rPh sb="2" eb="4">
      <t>ダイガク</t>
    </rPh>
    <phoneticPr fontId="1"/>
  </si>
  <si>
    <t>SCG</t>
    <phoneticPr fontId="1"/>
  </si>
  <si>
    <t>FHC</t>
    <phoneticPr fontId="1"/>
  </si>
  <si>
    <t>勝ち点</t>
    <rPh sb="0" eb="1">
      <t>カ</t>
    </rPh>
    <rPh sb="2" eb="3">
      <t>テン</t>
    </rPh>
    <phoneticPr fontId="1"/>
  </si>
  <si>
    <t>総得点</t>
    <rPh sb="0" eb="1">
      <t>ソウ</t>
    </rPh>
    <rPh sb="1" eb="3">
      <t>トクテン</t>
    </rPh>
    <phoneticPr fontId="1"/>
  </si>
  <si>
    <t>総失点</t>
    <rPh sb="0" eb="1">
      <t>ソウ</t>
    </rPh>
    <rPh sb="1" eb="3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</si>
  <si>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</si>
  <si>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</si>
  <si>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：</t>
    <phoneticPr fontId="1"/>
  </si>
  <si>
    <t>7位</t>
    <rPh sb="1" eb="2">
      <t>イ</t>
    </rPh>
    <phoneticPr fontId="1"/>
  </si>
  <si>
    <t>5位</t>
    <rPh sb="1" eb="2">
      <t>イ</t>
    </rPh>
    <phoneticPr fontId="1"/>
  </si>
  <si>
    <t>3位</t>
    <rPh sb="1" eb="2">
      <t>イ</t>
    </rPh>
    <phoneticPr fontId="1"/>
  </si>
  <si>
    <t>優勝</t>
    <rPh sb="0" eb="2">
      <t>ユウショウ</t>
    </rPh>
    <phoneticPr fontId="1"/>
  </si>
  <si>
    <t>長崎社中</t>
    <rPh sb="0" eb="2">
      <t>ナガサキ</t>
    </rPh>
    <rPh sb="2" eb="4">
      <t>シャチュウ</t>
    </rPh>
    <phoneticPr fontId="1"/>
  </si>
  <si>
    <t>香椎ﾌｧﾐﾘｰ</t>
    <rPh sb="0" eb="2">
      <t>カシイ</t>
    </rPh>
    <phoneticPr fontId="1"/>
  </si>
  <si>
    <t>北送会</t>
    <rPh sb="0" eb="1">
      <t>キタ</t>
    </rPh>
    <rPh sb="1" eb="2">
      <t>オク</t>
    </rPh>
    <rPh sb="2" eb="3">
      <t>カイ</t>
    </rPh>
    <phoneticPr fontId="1"/>
  </si>
  <si>
    <t>○</t>
    <phoneticPr fontId="1"/>
  </si>
  <si>
    <t>●</t>
    <phoneticPr fontId="1"/>
  </si>
  <si>
    <t>△</t>
    <phoneticPr fontId="1"/>
  </si>
  <si>
    <t>●</t>
    <phoneticPr fontId="1"/>
  </si>
  <si>
    <t>HC大分</t>
    <rPh sb="2" eb="4">
      <t>オオイタ</t>
    </rPh>
    <phoneticPr fontId="1"/>
  </si>
  <si>
    <t>長崎社中</t>
    <rPh sb="0" eb="2">
      <t>ナガサキ</t>
    </rPh>
    <rPh sb="2" eb="3">
      <t>シャ</t>
    </rPh>
    <rPh sb="3" eb="4">
      <t>ナカ</t>
    </rPh>
    <phoneticPr fontId="1"/>
  </si>
  <si>
    <t>Aﾊﾟｰﾄ順位</t>
    <rPh sb="5" eb="7">
      <t>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</si>
  <si>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</si>
  <si>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</si>
  <si>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</si>
  <si>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香椎ﾌｧﾐﾘ-</t>
    <rPh sb="0" eb="2">
      <t>カシイ</t>
    </rPh>
    <phoneticPr fontId="1"/>
  </si>
  <si>
    <t>4位</t>
    <rPh sb="1" eb="2">
      <t>イ</t>
    </rPh>
    <phoneticPr fontId="1"/>
  </si>
  <si>
    <t>HC七隈</t>
    <rPh sb="2" eb="3">
      <t>ナナ</t>
    </rPh>
    <rPh sb="3" eb="4">
      <t>クマ</t>
    </rPh>
    <phoneticPr fontId="1"/>
  </si>
  <si>
    <t>Bﾊﾟｰﾄ順位</t>
    <rPh sb="5" eb="7">
      <t>ジュンイ</t>
    </rPh>
    <phoneticPr fontId="1"/>
  </si>
  <si>
    <t>FHC</t>
    <phoneticPr fontId="1"/>
  </si>
  <si>
    <t>佐賀大学</t>
    <rPh sb="0" eb="2">
      <t>サガ</t>
    </rPh>
    <rPh sb="2" eb="4">
      <t>ダイガク</t>
    </rPh>
    <phoneticPr fontId="1"/>
  </si>
  <si>
    <t>SCG</t>
    <phoneticPr fontId="1"/>
  </si>
  <si>
    <t>北送会</t>
    <rPh sb="0" eb="1">
      <t>キタ</t>
    </rPh>
    <rPh sb="1" eb="2">
      <t>オク</t>
    </rPh>
    <rPh sb="2" eb="3">
      <t>カイ</t>
    </rPh>
    <phoneticPr fontId="1"/>
  </si>
  <si>
    <t>＊2・3位は対戦間後得失点により決定</t>
    <rPh sb="4" eb="5">
      <t>イ</t>
    </rPh>
    <rPh sb="6" eb="8">
      <t>タイセン</t>
    </rPh>
    <rPh sb="8" eb="9">
      <t>アイダ</t>
    </rPh>
    <rPh sb="9" eb="10">
      <t>ゴ</t>
    </rPh>
    <rPh sb="10" eb="13">
      <t>トクシッテン</t>
    </rPh>
    <rPh sb="16" eb="18">
      <t>ケッテイ</t>
    </rPh>
    <phoneticPr fontId="1"/>
  </si>
  <si>
    <t>九州北部地区男子ﾊﾝﾄﾞﾎﾞ-ﾙ大会試合結果</t>
    <rPh sb="0" eb="2">
      <t>キュウシュウ</t>
    </rPh>
    <rPh sb="2" eb="4">
      <t>ホクブ</t>
    </rPh>
    <rPh sb="4" eb="6">
      <t>チク</t>
    </rPh>
    <rPh sb="6" eb="8">
      <t>ダンシ</t>
    </rPh>
    <rPh sb="16" eb="18">
      <t>タイカイ</t>
    </rPh>
    <rPh sb="18" eb="20">
      <t>シアイ</t>
    </rPh>
    <rPh sb="20" eb="22">
      <t>ケッカ</t>
    </rPh>
    <phoneticPr fontId="1"/>
  </si>
  <si>
    <t>最終順位</t>
    <rPh sb="0" eb="2">
      <t>サイシュウ</t>
    </rPh>
    <rPh sb="2" eb="4">
      <t>ジュンイ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</si>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</sst>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auto="1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20" fontId="3" fillId="0" borderId="0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showGridLines="0" tabSelected="1" view="pageBreakPreview" zoomScale="60" zoomScaleNormal="100" workbookViewId="0">
      <selection activeCell="Y47" sqref="Y46:Y47"/>
    </sheetView>
  </sheetViews>
  <sheetFormatPr defaultRowHeight="15.75" x14ac:dyDescent="0.15"/>
  <cols>
    <col min="1" max="1" width="9" style="1"/>
    <col min="2" max="3" width="6.625" style="1" customWidth="1"/>
    <col min="4" max="4" width="0.875" style="1" customWidth="1"/>
    <col min="5" max="7" width="6.625" style="1" customWidth="1"/>
    <col min="8" max="8" width="0.875" style="1" customWidth="1"/>
    <col min="9" max="11" width="6.625" style="1" customWidth="1"/>
    <col min="12" max="12" width="0.875" style="1" customWidth="1"/>
    <col min="13" max="15" width="6.625" style="1" customWidth="1"/>
    <col min="16" max="16" width="0.875" style="1" customWidth="1"/>
    <col min="17" max="22" width="6.625" style="1" customWidth="1"/>
    <col min="23" max="16384" width="9" style="1"/>
  </cols>
  <sheetData>
    <row r="1" spans="1:23" ht="15.75" customHeight="1" x14ac:dyDescent="0.1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23"/>
    </row>
    <row r="2" spans="1:23" ht="15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3"/>
    </row>
    <row r="3" spans="1:23" x14ac:dyDescent="0.15">
      <c r="A3" s="1" t="s">
        <v>0</v>
      </c>
    </row>
    <row r="4" spans="1:23" x14ac:dyDescent="0.15">
      <c r="A4" s="4"/>
      <c r="B4" s="45" t="s">
        <v>2</v>
      </c>
      <c r="C4" s="46"/>
      <c r="D4" s="46"/>
      <c r="E4" s="47"/>
      <c r="F4" s="45" t="s">
        <v>3</v>
      </c>
      <c r="G4" s="46"/>
      <c r="H4" s="46"/>
      <c r="I4" s="47"/>
      <c r="J4" s="45" t="s">
        <v>4</v>
      </c>
      <c r="K4" s="46"/>
      <c r="L4" s="46"/>
      <c r="M4" s="47"/>
      <c r="N4" s="57" t="s">
        <v>5</v>
      </c>
      <c r="O4" s="58"/>
      <c r="P4" s="58"/>
      <c r="Q4" s="59"/>
      <c r="R4" s="17" t="s">
        <v>10</v>
      </c>
      <c r="S4" s="4" t="s">
        <v>11</v>
      </c>
      <c r="T4" s="4" t="s">
        <v>12</v>
      </c>
      <c r="U4" s="16" t="s">
        <v>13</v>
      </c>
      <c r="V4" s="17" t="s">
        <v>14</v>
      </c>
    </row>
    <row r="5" spans="1:23" ht="15.75" customHeight="1" x14ac:dyDescent="0.15">
      <c r="A5" s="68" t="str">
        <f>B4</f>
        <v>長崎社中</v>
      </c>
      <c r="B5" s="48"/>
      <c r="C5" s="49"/>
      <c r="D5" s="49"/>
      <c r="E5" s="50"/>
      <c r="F5" s="42" t="s">
        <v>23</v>
      </c>
      <c r="G5" s="18">
        <v>16</v>
      </c>
      <c r="H5" s="68" t="s">
        <v>15</v>
      </c>
      <c r="I5" s="18">
        <v>11</v>
      </c>
      <c r="J5" s="42" t="s">
        <v>23</v>
      </c>
      <c r="K5" s="18">
        <v>19</v>
      </c>
      <c r="L5" s="68" t="s">
        <v>15</v>
      </c>
      <c r="M5" s="18">
        <v>13</v>
      </c>
      <c r="N5" s="42" t="s">
        <v>23</v>
      </c>
      <c r="O5" s="18">
        <v>19</v>
      </c>
      <c r="P5" s="68" t="s">
        <v>15</v>
      </c>
      <c r="Q5" s="18">
        <v>6</v>
      </c>
      <c r="R5" s="65">
        <f>COUNTIF(B5:N7,"○")*3+COUNTIF(B5:N7,"△")*1</f>
        <v>9</v>
      </c>
      <c r="S5" s="68">
        <f>G7+K7+O7</f>
        <v>124</v>
      </c>
      <c r="T5" s="68">
        <f>I7+M7+Q7</f>
        <v>59</v>
      </c>
      <c r="U5" s="71">
        <f>S5-T5</f>
        <v>65</v>
      </c>
      <c r="V5" s="65">
        <v>1</v>
      </c>
    </row>
    <row r="6" spans="1:23" ht="15.75" customHeight="1" x14ac:dyDescent="0.15">
      <c r="A6" s="69"/>
      <c r="B6" s="51"/>
      <c r="C6" s="52"/>
      <c r="D6" s="52"/>
      <c r="E6" s="53"/>
      <c r="F6" s="43"/>
      <c r="G6" s="19">
        <v>19</v>
      </c>
      <c r="H6" s="69"/>
      <c r="I6" s="19">
        <v>9</v>
      </c>
      <c r="J6" s="43"/>
      <c r="K6" s="19">
        <v>25</v>
      </c>
      <c r="L6" s="69"/>
      <c r="M6" s="19">
        <v>10</v>
      </c>
      <c r="N6" s="43"/>
      <c r="O6" s="19">
        <v>26</v>
      </c>
      <c r="P6" s="69"/>
      <c r="Q6" s="19">
        <v>10</v>
      </c>
      <c r="R6" s="66"/>
      <c r="S6" s="69"/>
      <c r="T6" s="69"/>
      <c r="U6" s="72"/>
      <c r="V6" s="66"/>
    </row>
    <row r="7" spans="1:23" ht="15.75" customHeight="1" x14ac:dyDescent="0.15">
      <c r="A7" s="70"/>
      <c r="B7" s="54"/>
      <c r="C7" s="55"/>
      <c r="D7" s="55"/>
      <c r="E7" s="56"/>
      <c r="F7" s="44"/>
      <c r="G7" s="19">
        <f>G5+G6</f>
        <v>35</v>
      </c>
      <c r="H7" s="70"/>
      <c r="I7" s="19">
        <f>I5+I6</f>
        <v>20</v>
      </c>
      <c r="J7" s="44"/>
      <c r="K7" s="19">
        <f>K5+K6</f>
        <v>44</v>
      </c>
      <c r="L7" s="70"/>
      <c r="M7" s="19">
        <f>M5+M6</f>
        <v>23</v>
      </c>
      <c r="N7" s="44"/>
      <c r="O7" s="19">
        <f>O5+O6</f>
        <v>45</v>
      </c>
      <c r="P7" s="70"/>
      <c r="Q7" s="19">
        <f>Q5+Q6</f>
        <v>16</v>
      </c>
      <c r="R7" s="67"/>
      <c r="S7" s="70"/>
      <c r="T7" s="70"/>
      <c r="U7" s="73"/>
      <c r="V7" s="67"/>
    </row>
    <row r="8" spans="1:23" x14ac:dyDescent="0.15">
      <c r="A8" s="68" t="str">
        <f>F4</f>
        <v>HC七隈</v>
      </c>
      <c r="B8" s="42" t="s">
        <v>24</v>
      </c>
      <c r="C8" s="18">
        <f>I5</f>
        <v>11</v>
      </c>
      <c r="D8" s="68" t="s">
        <v>15</v>
      </c>
      <c r="E8" s="18">
        <f>G5</f>
        <v>16</v>
      </c>
      <c r="F8" s="48"/>
      <c r="G8" s="49"/>
      <c r="H8" s="49"/>
      <c r="I8" s="50"/>
      <c r="J8" s="42" t="s">
        <v>24</v>
      </c>
      <c r="K8" s="18">
        <v>13</v>
      </c>
      <c r="L8" s="68" t="s">
        <v>15</v>
      </c>
      <c r="M8" s="18">
        <v>18</v>
      </c>
      <c r="N8" s="42" t="s">
        <v>24</v>
      </c>
      <c r="O8" s="18">
        <v>11</v>
      </c>
      <c r="P8" s="68" t="s">
        <v>15</v>
      </c>
      <c r="Q8" s="18">
        <v>12</v>
      </c>
      <c r="R8" s="65">
        <f>COUNTIF(B8:N10,"○")*3+COUNTIF(B8:N10,"△")*1</f>
        <v>0</v>
      </c>
      <c r="S8" s="68">
        <f>C10+K10+O10</f>
        <v>65</v>
      </c>
      <c r="T8" s="68">
        <f>E10+M10+Q10</f>
        <v>104</v>
      </c>
      <c r="U8" s="71">
        <f>S8-T8</f>
        <v>-39</v>
      </c>
      <c r="V8" s="65">
        <v>4</v>
      </c>
    </row>
    <row r="9" spans="1:23" x14ac:dyDescent="0.15">
      <c r="A9" s="69"/>
      <c r="B9" s="43"/>
      <c r="C9" s="19">
        <f>I6</f>
        <v>9</v>
      </c>
      <c r="D9" s="69"/>
      <c r="E9" s="19">
        <f>G6</f>
        <v>19</v>
      </c>
      <c r="F9" s="51"/>
      <c r="G9" s="52"/>
      <c r="H9" s="52"/>
      <c r="I9" s="53"/>
      <c r="J9" s="43"/>
      <c r="K9" s="19">
        <v>12</v>
      </c>
      <c r="L9" s="69"/>
      <c r="M9" s="19">
        <v>20</v>
      </c>
      <c r="N9" s="43"/>
      <c r="O9" s="19">
        <v>9</v>
      </c>
      <c r="P9" s="69"/>
      <c r="Q9" s="19">
        <v>19</v>
      </c>
      <c r="R9" s="66"/>
      <c r="S9" s="69"/>
      <c r="T9" s="69"/>
      <c r="U9" s="72"/>
      <c r="V9" s="66"/>
    </row>
    <row r="10" spans="1:23" x14ac:dyDescent="0.15">
      <c r="A10" s="70"/>
      <c r="B10" s="44"/>
      <c r="C10" s="19">
        <f>C8+C9</f>
        <v>20</v>
      </c>
      <c r="D10" s="70"/>
      <c r="E10" s="19">
        <f>E8+E9</f>
        <v>35</v>
      </c>
      <c r="F10" s="54"/>
      <c r="G10" s="55"/>
      <c r="H10" s="55"/>
      <c r="I10" s="56"/>
      <c r="J10" s="44"/>
      <c r="K10" s="19">
        <f>K8+K9</f>
        <v>25</v>
      </c>
      <c r="L10" s="70"/>
      <c r="M10" s="19">
        <f>M8+M9</f>
        <v>38</v>
      </c>
      <c r="N10" s="44"/>
      <c r="O10" s="19">
        <f>O8+O9</f>
        <v>20</v>
      </c>
      <c r="P10" s="70"/>
      <c r="Q10" s="19">
        <f>Q8+Q9</f>
        <v>31</v>
      </c>
      <c r="R10" s="67"/>
      <c r="S10" s="70"/>
      <c r="T10" s="70"/>
      <c r="U10" s="73"/>
      <c r="V10" s="67"/>
    </row>
    <row r="11" spans="1:23" x14ac:dyDescent="0.15">
      <c r="A11" s="68" t="str">
        <f>J4</f>
        <v>HC大分</v>
      </c>
      <c r="B11" s="42" t="s">
        <v>24</v>
      </c>
      <c r="C11" s="18">
        <f>M5</f>
        <v>13</v>
      </c>
      <c r="D11" s="68" t="s">
        <v>15</v>
      </c>
      <c r="E11" s="18">
        <f>K5</f>
        <v>19</v>
      </c>
      <c r="F11" s="42" t="s">
        <v>23</v>
      </c>
      <c r="G11" s="18">
        <f>M8</f>
        <v>18</v>
      </c>
      <c r="H11" s="68" t="s">
        <v>15</v>
      </c>
      <c r="I11" s="18">
        <f>K8</f>
        <v>13</v>
      </c>
      <c r="J11" s="48"/>
      <c r="K11" s="49"/>
      <c r="L11" s="49"/>
      <c r="M11" s="50"/>
      <c r="N11" s="42" t="s">
        <v>25</v>
      </c>
      <c r="O11" s="18">
        <v>15</v>
      </c>
      <c r="P11" s="68" t="s">
        <v>15</v>
      </c>
      <c r="Q11" s="18">
        <v>11</v>
      </c>
      <c r="R11" s="65">
        <f>COUNTIF(B11:N13,"○")*3+COUNTIF(B11:N13,"△")*1</f>
        <v>4</v>
      </c>
      <c r="S11" s="68">
        <f>C13+G13+O13</f>
        <v>87</v>
      </c>
      <c r="T11" s="68">
        <f>E13+I13+Q13</f>
        <v>95</v>
      </c>
      <c r="U11" s="71">
        <f t="shared" ref="U11" si="0">S11-T11</f>
        <v>-8</v>
      </c>
      <c r="V11" s="65">
        <v>2</v>
      </c>
    </row>
    <row r="12" spans="1:23" x14ac:dyDescent="0.15">
      <c r="A12" s="69"/>
      <c r="B12" s="43"/>
      <c r="C12" s="19">
        <f>M6</f>
        <v>10</v>
      </c>
      <c r="D12" s="69"/>
      <c r="E12" s="19">
        <f>K6</f>
        <v>25</v>
      </c>
      <c r="F12" s="43"/>
      <c r="G12" s="19">
        <f>M9</f>
        <v>20</v>
      </c>
      <c r="H12" s="69"/>
      <c r="I12" s="19">
        <f>K9</f>
        <v>12</v>
      </c>
      <c r="J12" s="51"/>
      <c r="K12" s="52"/>
      <c r="L12" s="52"/>
      <c r="M12" s="53"/>
      <c r="N12" s="43"/>
      <c r="O12" s="19">
        <v>11</v>
      </c>
      <c r="P12" s="69"/>
      <c r="Q12" s="19">
        <v>15</v>
      </c>
      <c r="R12" s="66"/>
      <c r="S12" s="69"/>
      <c r="T12" s="69"/>
      <c r="U12" s="72"/>
      <c r="V12" s="66"/>
    </row>
    <row r="13" spans="1:23" x14ac:dyDescent="0.15">
      <c r="A13" s="70"/>
      <c r="B13" s="44"/>
      <c r="C13" s="19">
        <f>C11+C12</f>
        <v>23</v>
      </c>
      <c r="D13" s="70"/>
      <c r="E13" s="19">
        <f>E11+E12</f>
        <v>44</v>
      </c>
      <c r="F13" s="44"/>
      <c r="G13" s="19">
        <f>G11+G12</f>
        <v>38</v>
      </c>
      <c r="H13" s="70"/>
      <c r="I13" s="19">
        <f>I11+I12</f>
        <v>25</v>
      </c>
      <c r="J13" s="54"/>
      <c r="K13" s="55"/>
      <c r="L13" s="55"/>
      <c r="M13" s="56"/>
      <c r="N13" s="44"/>
      <c r="O13" s="19">
        <f>O11+O12</f>
        <v>26</v>
      </c>
      <c r="P13" s="70"/>
      <c r="Q13" s="19">
        <f>Q11+Q12</f>
        <v>26</v>
      </c>
      <c r="R13" s="67"/>
      <c r="S13" s="70"/>
      <c r="T13" s="70"/>
      <c r="U13" s="73"/>
      <c r="V13" s="67"/>
    </row>
    <row r="14" spans="1:23" ht="15.75" customHeight="1" x14ac:dyDescent="0.15">
      <c r="A14" s="68" t="str">
        <f>N4</f>
        <v>香椎ﾌｧﾐﾘ-</v>
      </c>
      <c r="B14" s="42" t="s">
        <v>24</v>
      </c>
      <c r="C14" s="18">
        <f>Q5</f>
        <v>6</v>
      </c>
      <c r="D14" s="68" t="s">
        <v>15</v>
      </c>
      <c r="E14" s="18">
        <f>O5</f>
        <v>19</v>
      </c>
      <c r="F14" s="42" t="s">
        <v>23</v>
      </c>
      <c r="G14" s="18">
        <f>Q8</f>
        <v>12</v>
      </c>
      <c r="H14" s="68" t="s">
        <v>15</v>
      </c>
      <c r="I14" s="18">
        <f>O8</f>
        <v>11</v>
      </c>
      <c r="J14" s="42" t="s">
        <v>25</v>
      </c>
      <c r="K14" s="18">
        <f>Q11</f>
        <v>11</v>
      </c>
      <c r="L14" s="68" t="s">
        <v>15</v>
      </c>
      <c r="M14" s="18">
        <f>O11</f>
        <v>15</v>
      </c>
      <c r="N14" s="48"/>
      <c r="O14" s="49"/>
      <c r="P14" s="49"/>
      <c r="Q14" s="61"/>
      <c r="R14" s="65">
        <f>COUNTIF(B14:N16,"○")*3+COUNTIF(B14:N16,"△")*1</f>
        <v>4</v>
      </c>
      <c r="S14" s="68">
        <f>C16+G16+K16</f>
        <v>73</v>
      </c>
      <c r="T14" s="68">
        <f>E16+I16+M16</f>
        <v>91</v>
      </c>
      <c r="U14" s="71">
        <f t="shared" ref="U14" si="1">S14-T14</f>
        <v>-18</v>
      </c>
      <c r="V14" s="65">
        <v>3</v>
      </c>
    </row>
    <row r="15" spans="1:23" ht="15.75" customHeight="1" x14ac:dyDescent="0.15">
      <c r="A15" s="69"/>
      <c r="B15" s="43"/>
      <c r="C15" s="19">
        <f>Q6</f>
        <v>10</v>
      </c>
      <c r="D15" s="69"/>
      <c r="E15" s="19">
        <f>O6</f>
        <v>26</v>
      </c>
      <c r="F15" s="43"/>
      <c r="G15" s="19">
        <f>Q9</f>
        <v>19</v>
      </c>
      <c r="H15" s="69"/>
      <c r="I15" s="19">
        <f>O9</f>
        <v>9</v>
      </c>
      <c r="J15" s="43"/>
      <c r="K15" s="19">
        <f>Q12</f>
        <v>15</v>
      </c>
      <c r="L15" s="69"/>
      <c r="M15" s="19">
        <f>O12</f>
        <v>11</v>
      </c>
      <c r="N15" s="51"/>
      <c r="O15" s="52"/>
      <c r="P15" s="52"/>
      <c r="Q15" s="62"/>
      <c r="R15" s="66"/>
      <c r="S15" s="69"/>
      <c r="T15" s="69"/>
      <c r="U15" s="72"/>
      <c r="V15" s="66"/>
    </row>
    <row r="16" spans="1:23" ht="15.75" customHeight="1" x14ac:dyDescent="0.15">
      <c r="A16" s="70"/>
      <c r="B16" s="44"/>
      <c r="C16" s="19">
        <f>C14+C15</f>
        <v>16</v>
      </c>
      <c r="D16" s="70"/>
      <c r="E16" s="19">
        <f>E14+E15</f>
        <v>45</v>
      </c>
      <c r="F16" s="44"/>
      <c r="G16" s="19">
        <f>G14+G15</f>
        <v>31</v>
      </c>
      <c r="H16" s="70"/>
      <c r="I16" s="19">
        <f>I14+I15</f>
        <v>20</v>
      </c>
      <c r="J16" s="44"/>
      <c r="K16" s="19">
        <f>K14+K15</f>
        <v>26</v>
      </c>
      <c r="L16" s="70"/>
      <c r="M16" s="19">
        <f>M14+M15</f>
        <v>26</v>
      </c>
      <c r="N16" s="54"/>
      <c r="O16" s="55"/>
      <c r="P16" s="55"/>
      <c r="Q16" s="63"/>
      <c r="R16" s="67"/>
      <c r="S16" s="70"/>
      <c r="T16" s="70"/>
      <c r="U16" s="73"/>
      <c r="V16" s="67"/>
    </row>
    <row r="17" spans="1:46" x14ac:dyDescent="0.15">
      <c r="A17" s="6"/>
      <c r="B17" s="25"/>
      <c r="C17" s="14"/>
      <c r="D17" s="14"/>
      <c r="E17" s="6"/>
      <c r="F17" s="25"/>
      <c r="G17" s="14"/>
      <c r="H17" s="14"/>
      <c r="I17" s="14"/>
      <c r="J17" s="25"/>
      <c r="K17" s="14"/>
      <c r="L17" s="14"/>
      <c r="M17" s="14"/>
      <c r="N17" s="25"/>
      <c r="O17" s="14"/>
      <c r="P17" s="14"/>
      <c r="Q17" s="14"/>
      <c r="S17" s="14"/>
      <c r="T17" s="14"/>
      <c r="U17" s="14"/>
      <c r="V17" s="14"/>
      <c r="W17" s="14"/>
    </row>
    <row r="18" spans="1:46" x14ac:dyDescent="0.15">
      <c r="A18" s="2" t="s">
        <v>1</v>
      </c>
      <c r="B18" s="2"/>
      <c r="C18" s="2"/>
      <c r="D18" s="2"/>
      <c r="E18" s="3"/>
      <c r="F18" s="12"/>
      <c r="G18" s="12"/>
      <c r="H18" s="12"/>
      <c r="S18" s="14"/>
      <c r="T18" s="14"/>
      <c r="U18" s="14"/>
      <c r="V18" s="14"/>
      <c r="W18" s="14"/>
    </row>
    <row r="19" spans="1:46" x14ac:dyDescent="0.15">
      <c r="A19" s="5"/>
      <c r="B19" s="45" t="s">
        <v>6</v>
      </c>
      <c r="C19" s="46"/>
      <c r="D19" s="46"/>
      <c r="E19" s="47"/>
      <c r="F19" s="45" t="s">
        <v>7</v>
      </c>
      <c r="G19" s="46"/>
      <c r="H19" s="46"/>
      <c r="I19" s="47"/>
      <c r="J19" s="45" t="s">
        <v>8</v>
      </c>
      <c r="K19" s="46"/>
      <c r="L19" s="46"/>
      <c r="M19" s="47"/>
      <c r="N19" s="45" t="s">
        <v>9</v>
      </c>
      <c r="O19" s="46"/>
      <c r="P19" s="46"/>
      <c r="Q19" s="60"/>
      <c r="R19" s="17" t="s">
        <v>10</v>
      </c>
      <c r="S19" s="4" t="s">
        <v>11</v>
      </c>
      <c r="T19" s="4" t="s">
        <v>12</v>
      </c>
      <c r="U19" s="16" t="s">
        <v>13</v>
      </c>
      <c r="V19" s="17" t="s">
        <v>14</v>
      </c>
      <c r="W19" s="14"/>
    </row>
    <row r="20" spans="1:46" x14ac:dyDescent="0.15">
      <c r="A20" s="68" t="str">
        <f>B19</f>
        <v>北送会</v>
      </c>
      <c r="B20" s="48"/>
      <c r="C20" s="49"/>
      <c r="D20" s="49"/>
      <c r="E20" s="50"/>
      <c r="F20" s="42" t="s">
        <v>25</v>
      </c>
      <c r="G20" s="18">
        <v>13</v>
      </c>
      <c r="H20" s="68" t="s">
        <v>15</v>
      </c>
      <c r="I20" s="18">
        <v>10</v>
      </c>
      <c r="J20" s="42" t="s">
        <v>24</v>
      </c>
      <c r="K20" s="18">
        <v>18</v>
      </c>
      <c r="L20" s="68" t="s">
        <v>15</v>
      </c>
      <c r="M20" s="18">
        <v>16</v>
      </c>
      <c r="N20" s="42" t="s">
        <v>26</v>
      </c>
      <c r="O20" s="18">
        <v>11</v>
      </c>
      <c r="P20" s="68" t="s">
        <v>15</v>
      </c>
      <c r="Q20" s="18">
        <v>30</v>
      </c>
      <c r="R20" s="65">
        <f>COUNTIF(B20:N22,"○")*3+COUNTIF(B20:N22,"△")*1</f>
        <v>1</v>
      </c>
      <c r="S20" s="68">
        <f>G22+K22+O22</f>
        <v>82</v>
      </c>
      <c r="T20" s="68">
        <f>I22+M22+Q22</f>
        <v>117</v>
      </c>
      <c r="U20" s="71">
        <f>S20-T20</f>
        <v>-35</v>
      </c>
      <c r="V20" s="65">
        <v>4</v>
      </c>
      <c r="W20" s="14"/>
    </row>
    <row r="21" spans="1:46" x14ac:dyDescent="0.15">
      <c r="A21" s="69"/>
      <c r="B21" s="51"/>
      <c r="C21" s="52"/>
      <c r="D21" s="52"/>
      <c r="E21" s="53"/>
      <c r="F21" s="43"/>
      <c r="G21" s="19">
        <v>13</v>
      </c>
      <c r="H21" s="69"/>
      <c r="I21" s="19">
        <v>16</v>
      </c>
      <c r="J21" s="43"/>
      <c r="K21" s="19">
        <v>17</v>
      </c>
      <c r="L21" s="69"/>
      <c r="M21" s="19">
        <v>21</v>
      </c>
      <c r="N21" s="43"/>
      <c r="O21" s="19">
        <v>10</v>
      </c>
      <c r="P21" s="69"/>
      <c r="Q21" s="19">
        <v>24</v>
      </c>
      <c r="R21" s="66"/>
      <c r="S21" s="69"/>
      <c r="T21" s="69"/>
      <c r="U21" s="72"/>
      <c r="V21" s="66"/>
      <c r="W21" s="14"/>
    </row>
    <row r="22" spans="1:46" x14ac:dyDescent="0.15">
      <c r="A22" s="70"/>
      <c r="B22" s="54"/>
      <c r="C22" s="55"/>
      <c r="D22" s="55"/>
      <c r="E22" s="56"/>
      <c r="F22" s="44"/>
      <c r="G22" s="19">
        <f>G20+G21</f>
        <v>26</v>
      </c>
      <c r="H22" s="70"/>
      <c r="I22" s="19">
        <f>I20+I21</f>
        <v>26</v>
      </c>
      <c r="J22" s="44"/>
      <c r="K22" s="19">
        <f>K20+K21</f>
        <v>35</v>
      </c>
      <c r="L22" s="70"/>
      <c r="M22" s="19">
        <f>M20+M21</f>
        <v>37</v>
      </c>
      <c r="N22" s="44"/>
      <c r="O22" s="19">
        <f>O20+O21</f>
        <v>21</v>
      </c>
      <c r="P22" s="70"/>
      <c r="Q22" s="19">
        <f>Q20+Q21</f>
        <v>54</v>
      </c>
      <c r="R22" s="67"/>
      <c r="S22" s="70"/>
      <c r="T22" s="70"/>
      <c r="U22" s="73"/>
      <c r="V22" s="67"/>
      <c r="W22" s="14"/>
    </row>
    <row r="23" spans="1:46" x14ac:dyDescent="0.15">
      <c r="A23" s="68" t="str">
        <f>F19</f>
        <v>佐賀大学</v>
      </c>
      <c r="B23" s="42" t="s">
        <v>25</v>
      </c>
      <c r="C23" s="18">
        <f>I20</f>
        <v>10</v>
      </c>
      <c r="D23" s="68" t="s">
        <v>15</v>
      </c>
      <c r="E23" s="18">
        <f>G20</f>
        <v>13</v>
      </c>
      <c r="F23" s="48"/>
      <c r="G23" s="49"/>
      <c r="H23" s="49"/>
      <c r="I23" s="50"/>
      <c r="J23" s="42" t="s">
        <v>23</v>
      </c>
      <c r="K23" s="18">
        <v>13</v>
      </c>
      <c r="L23" s="68" t="s">
        <v>15</v>
      </c>
      <c r="M23" s="18">
        <v>8</v>
      </c>
      <c r="N23" s="42" t="s">
        <v>24</v>
      </c>
      <c r="O23" s="18">
        <v>11</v>
      </c>
      <c r="P23" s="68" t="s">
        <v>15</v>
      </c>
      <c r="Q23" s="18">
        <v>21</v>
      </c>
      <c r="R23" s="65">
        <f t="shared" ref="R23" si="2">COUNTIF(B23:N25,"○")*3+COUNTIF(B23:N25,"△")*1</f>
        <v>4</v>
      </c>
      <c r="S23" s="68">
        <f>C25+K25+O25</f>
        <v>76</v>
      </c>
      <c r="T23" s="68">
        <f>E25+M25+Q25</f>
        <v>79</v>
      </c>
      <c r="U23" s="71">
        <f>S23-T23</f>
        <v>-3</v>
      </c>
      <c r="V23" s="65">
        <v>2</v>
      </c>
      <c r="W23" s="14"/>
    </row>
    <row r="24" spans="1:46" x14ac:dyDescent="0.15">
      <c r="A24" s="69"/>
      <c r="B24" s="43"/>
      <c r="C24" s="19">
        <f>I21</f>
        <v>16</v>
      </c>
      <c r="D24" s="69"/>
      <c r="E24" s="19">
        <f>G21</f>
        <v>13</v>
      </c>
      <c r="F24" s="51"/>
      <c r="G24" s="52"/>
      <c r="H24" s="52"/>
      <c r="I24" s="53"/>
      <c r="J24" s="43"/>
      <c r="K24" s="19">
        <v>11</v>
      </c>
      <c r="L24" s="69"/>
      <c r="M24" s="19">
        <v>8</v>
      </c>
      <c r="N24" s="43"/>
      <c r="O24" s="19">
        <v>15</v>
      </c>
      <c r="P24" s="69"/>
      <c r="Q24" s="19">
        <v>16</v>
      </c>
      <c r="R24" s="66"/>
      <c r="S24" s="69"/>
      <c r="T24" s="69"/>
      <c r="U24" s="72"/>
      <c r="V24" s="66"/>
      <c r="W24" s="24"/>
    </row>
    <row r="25" spans="1:46" x14ac:dyDescent="0.15">
      <c r="A25" s="70"/>
      <c r="B25" s="44"/>
      <c r="C25" s="19">
        <f>C23+C24</f>
        <v>26</v>
      </c>
      <c r="D25" s="70"/>
      <c r="E25" s="19">
        <f>E23+E24</f>
        <v>26</v>
      </c>
      <c r="F25" s="54"/>
      <c r="G25" s="55"/>
      <c r="H25" s="55"/>
      <c r="I25" s="56"/>
      <c r="J25" s="44"/>
      <c r="K25" s="19">
        <f>K23+K24</f>
        <v>24</v>
      </c>
      <c r="L25" s="70"/>
      <c r="M25" s="19">
        <f>M23+M24</f>
        <v>16</v>
      </c>
      <c r="N25" s="44"/>
      <c r="O25" s="19">
        <f>O23+O24</f>
        <v>26</v>
      </c>
      <c r="P25" s="70"/>
      <c r="Q25" s="19">
        <f>Q23+Q24</f>
        <v>37</v>
      </c>
      <c r="R25" s="67"/>
      <c r="S25" s="70"/>
      <c r="T25" s="70"/>
      <c r="U25" s="73"/>
      <c r="V25" s="67"/>
      <c r="W25" s="14"/>
    </row>
    <row r="26" spans="1:46" x14ac:dyDescent="0.15">
      <c r="A26" s="68" t="str">
        <f>J19</f>
        <v>SCG</v>
      </c>
      <c r="B26" s="42" t="s">
        <v>23</v>
      </c>
      <c r="C26" s="18">
        <f>M20</f>
        <v>16</v>
      </c>
      <c r="D26" s="68" t="s">
        <v>15</v>
      </c>
      <c r="E26" s="18">
        <f>K20</f>
        <v>18</v>
      </c>
      <c r="F26" s="42" t="s">
        <v>24</v>
      </c>
      <c r="G26" s="18">
        <f>M23</f>
        <v>8</v>
      </c>
      <c r="H26" s="68" t="s">
        <v>15</v>
      </c>
      <c r="I26" s="18">
        <f>K23</f>
        <v>13</v>
      </c>
      <c r="J26" s="48"/>
      <c r="K26" s="49"/>
      <c r="L26" s="49"/>
      <c r="M26" s="50"/>
      <c r="N26" s="42" t="s">
        <v>24</v>
      </c>
      <c r="O26" s="18">
        <v>3</v>
      </c>
      <c r="P26" s="68" t="s">
        <v>15</v>
      </c>
      <c r="Q26" s="18">
        <v>20</v>
      </c>
      <c r="R26" s="65">
        <f t="shared" ref="R26" si="3">COUNTIF(B26:N28,"○")*3+COUNTIF(B26:N28,"△")*1</f>
        <v>3</v>
      </c>
      <c r="S26" s="68">
        <f>C28+G28+O28</f>
        <v>63</v>
      </c>
      <c r="T26" s="68">
        <f>E28+I28+Q28</f>
        <v>95</v>
      </c>
      <c r="U26" s="71">
        <f t="shared" ref="U26" si="4">S26-T26</f>
        <v>-32</v>
      </c>
      <c r="V26" s="65">
        <v>3</v>
      </c>
      <c r="W26" s="14"/>
    </row>
    <row r="27" spans="1:46" x14ac:dyDescent="0.15">
      <c r="A27" s="69"/>
      <c r="B27" s="43"/>
      <c r="C27" s="19">
        <f>M21</f>
        <v>21</v>
      </c>
      <c r="D27" s="69"/>
      <c r="E27" s="19">
        <f>K21</f>
        <v>17</v>
      </c>
      <c r="F27" s="43"/>
      <c r="G27" s="19">
        <f>M24</f>
        <v>8</v>
      </c>
      <c r="H27" s="69"/>
      <c r="I27" s="19">
        <f>K24</f>
        <v>11</v>
      </c>
      <c r="J27" s="51"/>
      <c r="K27" s="52"/>
      <c r="L27" s="52"/>
      <c r="M27" s="53"/>
      <c r="N27" s="43"/>
      <c r="O27" s="19">
        <v>7</v>
      </c>
      <c r="P27" s="69"/>
      <c r="Q27" s="19">
        <v>16</v>
      </c>
      <c r="R27" s="66"/>
      <c r="S27" s="69"/>
      <c r="T27" s="69"/>
      <c r="U27" s="72"/>
      <c r="V27" s="66"/>
      <c r="W27" s="14"/>
    </row>
    <row r="28" spans="1:46" x14ac:dyDescent="0.15">
      <c r="A28" s="70"/>
      <c r="B28" s="44"/>
      <c r="C28" s="19">
        <f>C26+C27</f>
        <v>37</v>
      </c>
      <c r="D28" s="70"/>
      <c r="E28" s="19">
        <f>E26+E27</f>
        <v>35</v>
      </c>
      <c r="F28" s="44"/>
      <c r="G28" s="19">
        <f>G26+G27</f>
        <v>16</v>
      </c>
      <c r="H28" s="70"/>
      <c r="I28" s="19">
        <f>I26+I27</f>
        <v>24</v>
      </c>
      <c r="J28" s="54"/>
      <c r="K28" s="55"/>
      <c r="L28" s="55"/>
      <c r="M28" s="56"/>
      <c r="N28" s="44"/>
      <c r="O28" s="19">
        <f>O26+O27</f>
        <v>10</v>
      </c>
      <c r="P28" s="70"/>
      <c r="Q28" s="19">
        <f>Q26+Q27</f>
        <v>36</v>
      </c>
      <c r="R28" s="67"/>
      <c r="S28" s="70"/>
      <c r="T28" s="70"/>
      <c r="U28" s="73"/>
      <c r="V28" s="67"/>
      <c r="W28" s="14"/>
    </row>
    <row r="29" spans="1:46" ht="15.75" customHeight="1" x14ac:dyDescent="0.15">
      <c r="A29" s="68" t="str">
        <f>N19</f>
        <v>FHC</v>
      </c>
      <c r="B29" s="42" t="s">
        <v>23</v>
      </c>
      <c r="C29" s="18">
        <f>Q20</f>
        <v>30</v>
      </c>
      <c r="D29" s="68" t="s">
        <v>15</v>
      </c>
      <c r="E29" s="18">
        <f>O20</f>
        <v>11</v>
      </c>
      <c r="F29" s="42" t="s">
        <v>23</v>
      </c>
      <c r="G29" s="18">
        <f>Q23</f>
        <v>21</v>
      </c>
      <c r="H29" s="68" t="s">
        <v>15</v>
      </c>
      <c r="I29" s="18">
        <f>O23</f>
        <v>11</v>
      </c>
      <c r="J29" s="42" t="s">
        <v>23</v>
      </c>
      <c r="K29" s="18">
        <f>Q26</f>
        <v>20</v>
      </c>
      <c r="L29" s="68" t="s">
        <v>15</v>
      </c>
      <c r="M29" s="18">
        <f>O26</f>
        <v>3</v>
      </c>
      <c r="N29" s="48"/>
      <c r="O29" s="49"/>
      <c r="P29" s="49"/>
      <c r="Q29" s="61"/>
      <c r="R29" s="65">
        <f t="shared" ref="R29" si="5">COUNTIF(B29:N31,"○")*3+COUNTIF(B29:N31,"△")*1</f>
        <v>9</v>
      </c>
      <c r="S29" s="68">
        <f>C31+G31+K31</f>
        <v>127</v>
      </c>
      <c r="T29" s="68">
        <f>E31+I31+M31</f>
        <v>57</v>
      </c>
      <c r="U29" s="71">
        <f t="shared" ref="U29" si="6">S29-T29</f>
        <v>70</v>
      </c>
      <c r="V29" s="65">
        <v>1</v>
      </c>
      <c r="W29" s="14"/>
      <c r="X29" s="12"/>
      <c r="Y29" s="25"/>
      <c r="Z29" s="25"/>
      <c r="AA29" s="12"/>
      <c r="AB29" s="12"/>
      <c r="AC29" s="12"/>
      <c r="AD29" s="25"/>
      <c r="AE29" s="25"/>
      <c r="AF29" s="25"/>
      <c r="AG29" s="25"/>
      <c r="AH29" s="25"/>
      <c r="AI29" s="25"/>
      <c r="AJ29" s="25"/>
      <c r="AK29" s="25"/>
      <c r="AL29" s="25"/>
      <c r="AM29" s="12"/>
      <c r="AN29" s="12"/>
      <c r="AO29" s="12"/>
      <c r="AP29" s="12"/>
      <c r="AQ29" s="25"/>
      <c r="AR29" s="25"/>
      <c r="AS29" s="14"/>
      <c r="AT29" s="14"/>
    </row>
    <row r="30" spans="1:46" ht="15.75" customHeight="1" x14ac:dyDescent="0.15">
      <c r="A30" s="69"/>
      <c r="B30" s="43"/>
      <c r="C30" s="19">
        <f>Q21</f>
        <v>24</v>
      </c>
      <c r="D30" s="69"/>
      <c r="E30" s="19">
        <f>O21</f>
        <v>10</v>
      </c>
      <c r="F30" s="43"/>
      <c r="G30" s="19">
        <f>Q24</f>
        <v>16</v>
      </c>
      <c r="H30" s="69"/>
      <c r="I30" s="19">
        <f>O24</f>
        <v>15</v>
      </c>
      <c r="J30" s="43"/>
      <c r="K30" s="19">
        <f>Q27</f>
        <v>16</v>
      </c>
      <c r="L30" s="69"/>
      <c r="M30" s="19">
        <f>O27</f>
        <v>7</v>
      </c>
      <c r="N30" s="51"/>
      <c r="O30" s="52"/>
      <c r="P30" s="52"/>
      <c r="Q30" s="62"/>
      <c r="R30" s="66"/>
      <c r="S30" s="69"/>
      <c r="T30" s="69"/>
      <c r="U30" s="72"/>
      <c r="V30" s="66"/>
      <c r="W30" s="14"/>
      <c r="X30" s="12"/>
      <c r="Y30" s="25"/>
      <c r="Z30" s="25"/>
      <c r="AA30" s="12"/>
      <c r="AB30" s="12"/>
      <c r="AC30" s="12"/>
      <c r="AD30" s="25"/>
      <c r="AE30" s="25"/>
      <c r="AF30" s="25"/>
      <c r="AG30" s="25"/>
      <c r="AH30" s="25"/>
      <c r="AI30" s="25"/>
      <c r="AJ30" s="25"/>
      <c r="AK30" s="25"/>
      <c r="AL30" s="25"/>
      <c r="AM30" s="12"/>
      <c r="AN30" s="12"/>
      <c r="AO30" s="12"/>
      <c r="AP30" s="12"/>
      <c r="AQ30" s="25"/>
      <c r="AR30" s="25"/>
      <c r="AS30" s="14"/>
      <c r="AT30" s="14"/>
    </row>
    <row r="31" spans="1:46" ht="15.75" customHeight="1" x14ac:dyDescent="0.15">
      <c r="A31" s="70"/>
      <c r="B31" s="44"/>
      <c r="C31" s="19">
        <f>C29+C30</f>
        <v>54</v>
      </c>
      <c r="D31" s="70"/>
      <c r="E31" s="19">
        <f>E29+E30</f>
        <v>21</v>
      </c>
      <c r="F31" s="44"/>
      <c r="G31" s="19">
        <f>G29+G30</f>
        <v>37</v>
      </c>
      <c r="H31" s="70"/>
      <c r="I31" s="19">
        <f>I29+I30</f>
        <v>26</v>
      </c>
      <c r="J31" s="44"/>
      <c r="K31" s="19">
        <f>K29+K30</f>
        <v>36</v>
      </c>
      <c r="L31" s="70"/>
      <c r="M31" s="19">
        <f>M29+M30</f>
        <v>10</v>
      </c>
      <c r="N31" s="54"/>
      <c r="O31" s="55"/>
      <c r="P31" s="55"/>
      <c r="Q31" s="63"/>
      <c r="R31" s="67"/>
      <c r="S31" s="70"/>
      <c r="T31" s="70"/>
      <c r="U31" s="73"/>
      <c r="V31" s="67"/>
      <c r="W31" s="14"/>
      <c r="X31" s="12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12"/>
      <c r="AQ31" s="25"/>
      <c r="AR31" s="25"/>
      <c r="AS31" s="14"/>
      <c r="AT31" s="14"/>
    </row>
    <row r="32" spans="1:46" x14ac:dyDescent="0.15">
      <c r="A32" s="6"/>
      <c r="B32" s="25"/>
      <c r="C32" s="14"/>
      <c r="D32" s="14"/>
      <c r="E32" s="14"/>
      <c r="F32" s="25"/>
      <c r="G32" s="14"/>
      <c r="H32" s="14"/>
      <c r="I32" s="14"/>
      <c r="J32" s="25"/>
      <c r="K32" s="14"/>
      <c r="L32" s="14"/>
      <c r="M32" s="14"/>
      <c r="N32" s="25"/>
      <c r="O32" s="14"/>
      <c r="P32" s="14"/>
      <c r="Q32" s="14"/>
      <c r="S32" s="14"/>
      <c r="T32" s="14"/>
      <c r="U32" s="14"/>
      <c r="V32" s="14"/>
      <c r="W32" s="14"/>
      <c r="X32" s="12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12"/>
      <c r="AQ32" s="25"/>
      <c r="AR32" s="25"/>
      <c r="AS32" s="14"/>
      <c r="AT32" s="14"/>
    </row>
    <row r="33" spans="1:46" x14ac:dyDescent="0.15">
      <c r="A33" s="15"/>
      <c r="B33" s="25"/>
      <c r="C33" s="14"/>
      <c r="D33" s="14"/>
      <c r="E33" s="14"/>
      <c r="F33" s="25"/>
      <c r="G33" s="14"/>
      <c r="H33" s="14"/>
      <c r="I33" s="14"/>
      <c r="J33" s="25"/>
      <c r="K33" s="14"/>
      <c r="L33" s="14"/>
      <c r="M33" s="14"/>
      <c r="N33" s="25"/>
      <c r="O33" s="14"/>
      <c r="P33" s="14"/>
      <c r="Q33" s="14"/>
      <c r="S33" s="14"/>
      <c r="T33" s="14"/>
      <c r="U33" s="14"/>
      <c r="V33" s="14"/>
      <c r="W33" s="14"/>
      <c r="X33" s="12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12"/>
      <c r="AQ33" s="25"/>
      <c r="AR33" s="25"/>
      <c r="AS33" s="14"/>
      <c r="AT33" s="14"/>
    </row>
    <row r="34" spans="1:46" x14ac:dyDescent="0.15">
      <c r="R34" s="1" t="s">
        <v>29</v>
      </c>
      <c r="W34" s="14"/>
      <c r="X34" s="12"/>
      <c r="Y34" s="25"/>
      <c r="Z34" s="25"/>
      <c r="AA34" s="12"/>
      <c r="AB34" s="12"/>
      <c r="AC34" s="12"/>
      <c r="AD34" s="13"/>
      <c r="AE34" s="64"/>
      <c r="AF34" s="25"/>
      <c r="AG34" s="25"/>
      <c r="AH34" s="25"/>
      <c r="AI34" s="25"/>
      <c r="AJ34" s="25"/>
      <c r="AK34" s="25"/>
      <c r="AL34" s="25"/>
      <c r="AM34" s="12"/>
      <c r="AN34" s="12"/>
      <c r="AO34" s="12"/>
      <c r="AP34" s="12"/>
      <c r="AQ34" s="25"/>
      <c r="AR34" s="25"/>
      <c r="AS34" s="14"/>
      <c r="AT34" s="14"/>
    </row>
    <row r="35" spans="1:46" x14ac:dyDescent="0.15">
      <c r="C35" s="64" t="s">
        <v>16</v>
      </c>
      <c r="D35" s="64"/>
      <c r="E35" s="64"/>
      <c r="K35" s="64" t="s">
        <v>17</v>
      </c>
      <c r="L35" s="64"/>
      <c r="M35" s="64"/>
      <c r="R35" s="1" t="s">
        <v>30</v>
      </c>
      <c r="S35" s="1" t="s">
        <v>28</v>
      </c>
      <c r="W35" s="14"/>
      <c r="X35" s="12"/>
      <c r="Y35" s="25"/>
      <c r="Z35" s="25"/>
      <c r="AA35" s="12"/>
      <c r="AB35" s="12"/>
      <c r="AC35" s="12"/>
      <c r="AD35" s="13"/>
      <c r="AE35" s="64"/>
      <c r="AF35" s="25"/>
      <c r="AG35" s="25"/>
      <c r="AH35" s="25"/>
      <c r="AI35" s="25"/>
      <c r="AJ35" s="25"/>
      <c r="AK35" s="25"/>
      <c r="AL35" s="25"/>
      <c r="AM35" s="12"/>
      <c r="AN35" s="12"/>
      <c r="AO35" s="12"/>
      <c r="AP35" s="12"/>
      <c r="AQ35" s="25"/>
      <c r="AR35" s="25"/>
      <c r="AS35" s="14"/>
      <c r="AT35" s="14"/>
    </row>
    <row r="36" spans="1:46" x14ac:dyDescent="0.15">
      <c r="C36" s="41" t="s">
        <v>22</v>
      </c>
      <c r="D36" s="41"/>
      <c r="E36" s="41"/>
      <c r="K36" s="41" t="s">
        <v>21</v>
      </c>
      <c r="L36" s="41"/>
      <c r="M36" s="41"/>
      <c r="R36" s="1" t="s">
        <v>31</v>
      </c>
      <c r="S36" s="1" t="s">
        <v>27</v>
      </c>
      <c r="W36" s="14"/>
      <c r="X36" s="12"/>
      <c r="Y36" s="25"/>
      <c r="Z36" s="25"/>
      <c r="AA36" s="12"/>
      <c r="AB36" s="12"/>
      <c r="AC36" s="12"/>
      <c r="AD36" s="13"/>
      <c r="AE36" s="64"/>
      <c r="AF36" s="25"/>
      <c r="AG36" s="25"/>
      <c r="AH36" s="25"/>
      <c r="AI36" s="25"/>
      <c r="AJ36" s="25"/>
      <c r="AK36" s="25"/>
      <c r="AL36" s="25"/>
      <c r="AM36" s="12"/>
      <c r="AN36" s="12"/>
      <c r="AO36" s="12"/>
      <c r="AP36" s="12"/>
      <c r="AQ36" s="25"/>
      <c r="AR36" s="25"/>
      <c r="AS36" s="14"/>
      <c r="AT36" s="14"/>
    </row>
    <row r="37" spans="1:46" x14ac:dyDescent="0.15">
      <c r="B37" s="3"/>
      <c r="C37" s="3"/>
      <c r="D37" s="3"/>
      <c r="E37" s="33"/>
      <c r="F37" s="30"/>
      <c r="J37" s="12"/>
      <c r="K37" s="30"/>
      <c r="L37" s="35"/>
      <c r="M37" s="3"/>
      <c r="N37" s="3"/>
      <c r="R37" s="1" t="s">
        <v>32</v>
      </c>
      <c r="S37" s="1" t="s">
        <v>33</v>
      </c>
      <c r="W37" s="14"/>
      <c r="X37" s="12"/>
      <c r="Y37" s="12"/>
      <c r="Z37" s="27"/>
      <c r="AA37" s="12"/>
      <c r="AB37" s="25"/>
      <c r="AC37" s="25"/>
      <c r="AD37" s="25"/>
      <c r="AE37" s="12"/>
      <c r="AF37" s="25"/>
      <c r="AG37" s="12"/>
      <c r="AH37" s="12"/>
      <c r="AI37" s="12"/>
      <c r="AJ37" s="25"/>
      <c r="AK37" s="12"/>
      <c r="AL37" s="27"/>
      <c r="AM37" s="25"/>
      <c r="AN37" s="25"/>
      <c r="AO37" s="25"/>
      <c r="AP37" s="12"/>
      <c r="AQ37" s="25"/>
      <c r="AR37" s="25"/>
      <c r="AS37" s="14"/>
      <c r="AT37" s="14"/>
    </row>
    <row r="38" spans="1:46" x14ac:dyDescent="0.15">
      <c r="B38" s="28"/>
      <c r="G38" s="31"/>
      <c r="J38" s="34"/>
      <c r="O38" s="28"/>
      <c r="R38" s="1" t="s">
        <v>34</v>
      </c>
      <c r="S38" s="1" t="s">
        <v>35</v>
      </c>
      <c r="W38" s="14"/>
      <c r="X38" s="12"/>
      <c r="Y38" s="12"/>
      <c r="Z38" s="27"/>
      <c r="AA38" s="12"/>
      <c r="AB38" s="25"/>
      <c r="AC38" s="25"/>
      <c r="AD38" s="25"/>
      <c r="AE38" s="12"/>
      <c r="AF38" s="25"/>
      <c r="AG38" s="12"/>
      <c r="AH38" s="12"/>
      <c r="AI38" s="12"/>
      <c r="AJ38" s="25"/>
      <c r="AK38" s="12"/>
      <c r="AL38" s="27"/>
      <c r="AM38" s="25"/>
      <c r="AN38" s="25"/>
      <c r="AO38" s="25"/>
      <c r="AP38" s="12"/>
      <c r="AQ38" s="25"/>
      <c r="AR38" s="25"/>
      <c r="AS38" s="14"/>
      <c r="AT38" s="14"/>
    </row>
    <row r="39" spans="1:46" x14ac:dyDescent="0.15">
      <c r="B39" s="28"/>
      <c r="C39" s="18">
        <v>12</v>
      </c>
      <c r="D39" s="68" t="s">
        <v>15</v>
      </c>
      <c r="E39" s="18">
        <v>14</v>
      </c>
      <c r="G39" s="31"/>
      <c r="J39" s="31"/>
      <c r="K39" s="18">
        <v>17</v>
      </c>
      <c r="L39" s="68" t="s">
        <v>15</v>
      </c>
      <c r="M39" s="18">
        <v>11</v>
      </c>
      <c r="O39" s="28"/>
      <c r="R39" s="1" t="s">
        <v>41</v>
      </c>
      <c r="W39" s="14"/>
      <c r="X39" s="12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12"/>
      <c r="AQ39" s="25"/>
      <c r="AR39" s="25"/>
      <c r="AS39" s="14"/>
      <c r="AT39" s="14"/>
    </row>
    <row r="40" spans="1:46" x14ac:dyDescent="0.15">
      <c r="B40" s="28"/>
      <c r="C40" s="19">
        <v>12</v>
      </c>
      <c r="D40" s="69"/>
      <c r="E40" s="19">
        <v>13</v>
      </c>
      <c r="G40" s="31"/>
      <c r="J40" s="31"/>
      <c r="K40" s="19">
        <v>12</v>
      </c>
      <c r="L40" s="69"/>
      <c r="M40" s="19">
        <v>15</v>
      </c>
      <c r="O40" s="28"/>
      <c r="W40" s="14"/>
      <c r="X40" s="12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12"/>
      <c r="AQ40" s="25"/>
      <c r="AR40" s="25"/>
      <c r="AS40" s="14"/>
      <c r="AT40" s="14"/>
    </row>
    <row r="41" spans="1:46" x14ac:dyDescent="0.15">
      <c r="B41" s="29"/>
      <c r="C41" s="19">
        <f>C39+C40</f>
        <v>24</v>
      </c>
      <c r="D41" s="70"/>
      <c r="E41" s="19">
        <f>E39+E40</f>
        <v>27</v>
      </c>
      <c r="G41" s="32"/>
      <c r="J41" s="32"/>
      <c r="K41" s="19">
        <f>K39+K40</f>
        <v>29</v>
      </c>
      <c r="L41" s="70"/>
      <c r="M41" s="19">
        <f>M39+M40</f>
        <v>26</v>
      </c>
      <c r="O41" s="29"/>
      <c r="R41" s="1" t="s">
        <v>36</v>
      </c>
      <c r="W41" s="14"/>
      <c r="X41" s="12"/>
      <c r="Y41" s="25"/>
      <c r="Z41" s="25"/>
      <c r="AA41" s="12"/>
      <c r="AB41" s="12"/>
      <c r="AC41" s="12"/>
      <c r="AD41" s="25"/>
      <c r="AE41" s="25"/>
      <c r="AF41" s="25"/>
      <c r="AG41" s="25"/>
      <c r="AH41" s="25"/>
      <c r="AI41" s="25"/>
      <c r="AJ41" s="25"/>
      <c r="AK41" s="25"/>
      <c r="AL41" s="25"/>
      <c r="AM41" s="12"/>
      <c r="AN41" s="12"/>
      <c r="AO41" s="12"/>
      <c r="AP41" s="12"/>
      <c r="AQ41" s="25"/>
      <c r="AR41" s="25"/>
      <c r="AS41" s="14"/>
      <c r="AT41" s="14"/>
    </row>
    <row r="42" spans="1:46" ht="15.75" customHeight="1" x14ac:dyDescent="0.15">
      <c r="A42" s="37" t="s">
        <v>3</v>
      </c>
      <c r="B42" s="38"/>
      <c r="F42" s="37" t="s">
        <v>6</v>
      </c>
      <c r="G42" s="38"/>
      <c r="I42" s="37" t="s">
        <v>5</v>
      </c>
      <c r="J42" s="38"/>
      <c r="N42" s="37" t="s">
        <v>8</v>
      </c>
      <c r="O42" s="38"/>
      <c r="R42" s="1" t="s">
        <v>30</v>
      </c>
      <c r="S42" s="1" t="s">
        <v>37</v>
      </c>
      <c r="W42" s="14"/>
      <c r="X42" s="12"/>
      <c r="Y42" s="25"/>
      <c r="Z42" s="25"/>
      <c r="AA42" s="64"/>
      <c r="AB42" s="64"/>
      <c r="AC42" s="64"/>
      <c r="AD42" s="25"/>
      <c r="AE42" s="25"/>
      <c r="AF42" s="25"/>
      <c r="AG42" s="25"/>
      <c r="AH42" s="25"/>
      <c r="AI42" s="25"/>
      <c r="AJ42" s="25"/>
      <c r="AK42" s="25"/>
      <c r="AL42" s="25"/>
      <c r="AM42" s="64"/>
      <c r="AN42" s="64"/>
      <c r="AO42" s="64"/>
      <c r="AP42" s="12"/>
      <c r="AQ42" s="25"/>
      <c r="AR42" s="25"/>
      <c r="AS42" s="14"/>
      <c r="AT42" s="14"/>
    </row>
    <row r="43" spans="1:46" x14ac:dyDescent="0.15">
      <c r="A43" s="39"/>
      <c r="B43" s="40"/>
      <c r="F43" s="39"/>
      <c r="G43" s="40"/>
      <c r="I43" s="39"/>
      <c r="J43" s="40"/>
      <c r="N43" s="39"/>
      <c r="O43" s="40"/>
      <c r="R43" s="1" t="s">
        <v>31</v>
      </c>
      <c r="S43" s="1" t="s">
        <v>38</v>
      </c>
      <c r="W43" s="14"/>
      <c r="X43" s="12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12"/>
      <c r="AQ43" s="25"/>
      <c r="AR43" s="25"/>
      <c r="AS43" s="14"/>
      <c r="AT43" s="14"/>
    </row>
    <row r="44" spans="1:46" x14ac:dyDescent="0.15">
      <c r="R44" s="1" t="s">
        <v>32</v>
      </c>
      <c r="S44" s="1" t="s">
        <v>39</v>
      </c>
      <c r="W44" s="14"/>
      <c r="X44" s="12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12"/>
      <c r="AQ44" s="25"/>
      <c r="AR44" s="12"/>
    </row>
    <row r="45" spans="1:46" x14ac:dyDescent="0.15">
      <c r="R45" s="1" t="s">
        <v>34</v>
      </c>
      <c r="S45" s="1" t="s">
        <v>40</v>
      </c>
      <c r="W45" s="14"/>
      <c r="X45" s="12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2"/>
      <c r="AQ45" s="25"/>
      <c r="AR45" s="25"/>
      <c r="AS45" s="9"/>
    </row>
    <row r="46" spans="1:46" x14ac:dyDescent="0.15">
      <c r="C46" s="64" t="s">
        <v>18</v>
      </c>
      <c r="D46" s="64"/>
      <c r="E46" s="64"/>
      <c r="K46" s="64" t="s">
        <v>19</v>
      </c>
      <c r="L46" s="64"/>
      <c r="M46" s="64"/>
      <c r="W46" s="14"/>
      <c r="X46" s="12"/>
      <c r="Y46" s="25"/>
      <c r="Z46" s="25"/>
      <c r="AA46" s="12"/>
      <c r="AB46" s="12"/>
      <c r="AC46" s="12"/>
      <c r="AD46" s="13"/>
      <c r="AE46" s="64"/>
      <c r="AF46" s="25"/>
      <c r="AG46" s="25"/>
      <c r="AH46" s="25"/>
      <c r="AI46" s="25"/>
      <c r="AJ46" s="25"/>
      <c r="AK46" s="25"/>
      <c r="AL46" s="25"/>
      <c r="AM46" s="12"/>
      <c r="AN46" s="12"/>
      <c r="AO46" s="12"/>
      <c r="AP46" s="12"/>
      <c r="AQ46" s="25"/>
      <c r="AR46" s="36"/>
      <c r="AS46" s="11"/>
    </row>
    <row r="47" spans="1:46" x14ac:dyDescent="0.15">
      <c r="C47" s="41" t="s">
        <v>27</v>
      </c>
      <c r="D47" s="41"/>
      <c r="E47" s="41"/>
      <c r="K47" s="41" t="s">
        <v>28</v>
      </c>
      <c r="L47" s="41"/>
      <c r="M47" s="41"/>
      <c r="R47" s="1" t="s">
        <v>43</v>
      </c>
      <c r="W47" s="14"/>
      <c r="X47" s="12"/>
      <c r="Y47" s="25"/>
      <c r="Z47" s="25"/>
      <c r="AA47" s="12"/>
      <c r="AB47" s="12"/>
      <c r="AC47" s="12"/>
      <c r="AD47" s="13"/>
      <c r="AE47" s="64"/>
      <c r="AF47" s="25"/>
      <c r="AG47" s="25"/>
      <c r="AH47" s="25"/>
      <c r="AI47" s="25"/>
      <c r="AJ47" s="25"/>
      <c r="AK47" s="25"/>
      <c r="AL47" s="25"/>
      <c r="AM47" s="12"/>
      <c r="AN47" s="12"/>
      <c r="AO47" s="12"/>
      <c r="AP47" s="12"/>
      <c r="AQ47" s="25"/>
      <c r="AR47" s="36"/>
      <c r="AS47" s="11"/>
    </row>
    <row r="48" spans="1:46" x14ac:dyDescent="0.15">
      <c r="B48" s="12"/>
      <c r="C48" s="30"/>
      <c r="D48" s="35"/>
      <c r="E48" s="3"/>
      <c r="F48" s="3"/>
      <c r="J48" s="12"/>
      <c r="K48" s="30"/>
      <c r="L48" s="35"/>
      <c r="M48" s="3"/>
      <c r="N48" s="3"/>
      <c r="R48" s="1" t="s">
        <v>30</v>
      </c>
      <c r="S48" s="1" t="s">
        <v>28</v>
      </c>
      <c r="W48" s="14"/>
      <c r="X48" s="12"/>
      <c r="Y48" s="25"/>
      <c r="Z48" s="25"/>
      <c r="AA48" s="12"/>
      <c r="AB48" s="12"/>
      <c r="AC48" s="12"/>
      <c r="AD48" s="13"/>
      <c r="AE48" s="64"/>
      <c r="AF48" s="25"/>
      <c r="AG48" s="25"/>
      <c r="AH48" s="25"/>
      <c r="AI48" s="25"/>
      <c r="AJ48" s="25"/>
      <c r="AK48" s="25"/>
      <c r="AL48" s="25"/>
      <c r="AM48" s="12"/>
      <c r="AN48" s="12"/>
      <c r="AO48" s="12"/>
      <c r="AP48" s="12"/>
      <c r="AQ48" s="25"/>
      <c r="AR48" s="25"/>
      <c r="AS48" s="9"/>
    </row>
    <row r="49" spans="1:46" x14ac:dyDescent="0.15">
      <c r="B49" s="34"/>
      <c r="G49" s="28"/>
      <c r="J49" s="34"/>
      <c r="O49" s="28"/>
      <c r="R49" s="1" t="s">
        <v>31</v>
      </c>
      <c r="S49" s="1" t="s">
        <v>37</v>
      </c>
      <c r="X49" s="12"/>
      <c r="Y49" s="12"/>
      <c r="Z49" s="27"/>
      <c r="AA49" s="12"/>
      <c r="AB49" s="25"/>
      <c r="AC49" s="25"/>
      <c r="AD49" s="25"/>
      <c r="AE49" s="12"/>
      <c r="AF49" s="25"/>
      <c r="AG49" s="12"/>
      <c r="AH49" s="12"/>
      <c r="AI49" s="12"/>
      <c r="AJ49" s="25"/>
      <c r="AK49" s="12"/>
      <c r="AL49" s="27"/>
      <c r="AM49" s="25"/>
      <c r="AN49" s="25"/>
      <c r="AO49" s="25"/>
      <c r="AP49" s="12"/>
      <c r="AQ49" s="25"/>
      <c r="AR49" s="25"/>
      <c r="AS49" s="9"/>
    </row>
    <row r="50" spans="1:46" x14ac:dyDescent="0.15">
      <c r="B50" s="31"/>
      <c r="C50" s="18">
        <v>19</v>
      </c>
      <c r="D50" s="68" t="s">
        <v>15</v>
      </c>
      <c r="E50" s="18">
        <v>11</v>
      </c>
      <c r="G50" s="28"/>
      <c r="J50" s="31"/>
      <c r="K50" s="18">
        <v>23</v>
      </c>
      <c r="L50" s="68" t="s">
        <v>15</v>
      </c>
      <c r="M50" s="18">
        <v>10</v>
      </c>
      <c r="O50" s="28"/>
      <c r="R50" s="1" t="s">
        <v>32</v>
      </c>
      <c r="S50" s="1" t="s">
        <v>27</v>
      </c>
      <c r="X50" s="12"/>
      <c r="Y50" s="12"/>
      <c r="Z50" s="27"/>
      <c r="AA50" s="12"/>
      <c r="AB50" s="25"/>
      <c r="AC50" s="25"/>
      <c r="AD50" s="25"/>
      <c r="AE50" s="12"/>
      <c r="AF50" s="25"/>
      <c r="AG50" s="12"/>
      <c r="AH50" s="12"/>
      <c r="AI50" s="12"/>
      <c r="AJ50" s="25"/>
      <c r="AK50" s="12"/>
      <c r="AL50" s="27"/>
      <c r="AM50" s="25"/>
      <c r="AN50" s="25"/>
      <c r="AO50" s="25"/>
      <c r="AP50" s="12"/>
      <c r="AQ50" s="25"/>
      <c r="AR50" s="25"/>
      <c r="AS50" s="9"/>
    </row>
    <row r="51" spans="1:46" x14ac:dyDescent="0.15">
      <c r="B51" s="31"/>
      <c r="C51" s="19">
        <v>19</v>
      </c>
      <c r="D51" s="69"/>
      <c r="E51" s="19">
        <v>12</v>
      </c>
      <c r="G51" s="28"/>
      <c r="J51" s="31"/>
      <c r="K51" s="19">
        <v>11</v>
      </c>
      <c r="L51" s="69"/>
      <c r="M51" s="19">
        <v>13</v>
      </c>
      <c r="O51" s="28"/>
      <c r="R51" s="1" t="s">
        <v>34</v>
      </c>
      <c r="S51" s="1" t="s">
        <v>38</v>
      </c>
      <c r="X51" s="12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12"/>
      <c r="AQ51" s="25"/>
      <c r="AR51" s="25"/>
      <c r="AS51" s="20"/>
      <c r="AT51" s="12"/>
    </row>
    <row r="52" spans="1:46" x14ac:dyDescent="0.15">
      <c r="B52" s="32"/>
      <c r="C52" s="19">
        <f>C50+C51</f>
        <v>38</v>
      </c>
      <c r="D52" s="70"/>
      <c r="E52" s="19">
        <f>E50+E51</f>
        <v>23</v>
      </c>
      <c r="G52" s="29"/>
      <c r="J52" s="32"/>
      <c r="K52" s="19">
        <f>K50+K51</f>
        <v>34</v>
      </c>
      <c r="L52" s="70"/>
      <c r="M52" s="19">
        <f>M50+M51</f>
        <v>23</v>
      </c>
      <c r="O52" s="29"/>
      <c r="R52" s="1" t="s">
        <v>44</v>
      </c>
      <c r="S52" s="1" t="s">
        <v>33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6" ht="15.75" customHeight="1" x14ac:dyDescent="0.15">
      <c r="A53" s="37" t="s">
        <v>4</v>
      </c>
      <c r="B53" s="38"/>
      <c r="F53" s="37" t="s">
        <v>7</v>
      </c>
      <c r="G53" s="38"/>
      <c r="I53" s="37" t="s">
        <v>20</v>
      </c>
      <c r="J53" s="38"/>
      <c r="N53" s="37" t="s">
        <v>9</v>
      </c>
      <c r="O53" s="38"/>
      <c r="R53" s="1" t="s">
        <v>45</v>
      </c>
      <c r="S53" s="1" t="s">
        <v>39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6" x14ac:dyDescent="0.15">
      <c r="A54" s="39"/>
      <c r="B54" s="40"/>
      <c r="F54" s="39"/>
      <c r="G54" s="40"/>
      <c r="I54" s="39"/>
      <c r="J54" s="40"/>
      <c r="N54" s="39"/>
      <c r="O54" s="40"/>
      <c r="R54" s="1" t="s">
        <v>46</v>
      </c>
      <c r="S54" s="1" t="s">
        <v>40</v>
      </c>
    </row>
    <row r="55" spans="1:46" x14ac:dyDescent="0.15">
      <c r="R55" s="1" t="s">
        <v>47</v>
      </c>
      <c r="S55" s="1" t="s">
        <v>35</v>
      </c>
    </row>
    <row r="57" spans="1:46" x14ac:dyDescent="0.15">
      <c r="A57" s="15"/>
      <c r="B57" s="25"/>
      <c r="C57" s="15"/>
      <c r="D57" s="15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5"/>
      <c r="S57" s="20"/>
      <c r="T57" s="15"/>
      <c r="U57" s="20"/>
      <c r="V57" s="12"/>
    </row>
    <row r="58" spans="1:46" x14ac:dyDescent="0.15">
      <c r="A58" s="15"/>
      <c r="B58" s="25"/>
      <c r="C58" s="15"/>
      <c r="D58" s="15"/>
      <c r="E58" s="64"/>
      <c r="F58" s="25"/>
      <c r="G58" s="15"/>
      <c r="H58" s="15"/>
      <c r="I58" s="12"/>
      <c r="J58" s="12"/>
      <c r="K58" s="12"/>
      <c r="L58" s="12"/>
      <c r="M58" s="13"/>
      <c r="N58" s="13"/>
      <c r="O58" s="13"/>
      <c r="P58" s="13"/>
      <c r="Q58" s="13"/>
      <c r="R58" s="15"/>
      <c r="S58" s="20"/>
      <c r="T58" s="15"/>
      <c r="U58" s="20"/>
      <c r="V58" s="12"/>
    </row>
    <row r="59" spans="1:46" x14ac:dyDescent="0.15">
      <c r="A59" s="15"/>
      <c r="B59" s="25"/>
      <c r="C59" s="15"/>
      <c r="D59" s="15"/>
      <c r="E59" s="64"/>
      <c r="F59" s="25"/>
      <c r="G59" s="15"/>
      <c r="H59" s="15"/>
      <c r="I59" s="74"/>
      <c r="J59" s="26"/>
      <c r="K59" s="21"/>
      <c r="L59" s="21"/>
      <c r="M59" s="12"/>
      <c r="N59" s="12"/>
      <c r="O59" s="12"/>
      <c r="P59" s="12"/>
      <c r="Q59" s="64"/>
      <c r="R59" s="15"/>
      <c r="S59" s="20"/>
      <c r="T59" s="15"/>
      <c r="U59" s="20"/>
      <c r="V59" s="12"/>
    </row>
    <row r="60" spans="1:46" x14ac:dyDescent="0.15">
      <c r="A60" s="15"/>
      <c r="B60" s="25"/>
      <c r="C60" s="15"/>
      <c r="D60" s="15"/>
      <c r="E60" s="64"/>
      <c r="F60" s="25"/>
      <c r="G60" s="15"/>
      <c r="H60" s="15"/>
      <c r="I60" s="74"/>
      <c r="J60" s="26"/>
      <c r="K60" s="21"/>
      <c r="L60" s="21"/>
      <c r="M60" s="13"/>
      <c r="N60" s="13"/>
      <c r="O60" s="13"/>
      <c r="P60" s="13"/>
      <c r="Q60" s="64"/>
      <c r="R60" s="15"/>
      <c r="S60" s="20"/>
      <c r="T60" s="15"/>
      <c r="U60" s="20"/>
      <c r="V60" s="12"/>
    </row>
    <row r="61" spans="1:46" x14ac:dyDescent="0.15">
      <c r="A61" s="15"/>
      <c r="B61" s="25"/>
      <c r="C61" s="15"/>
      <c r="D61" s="15"/>
      <c r="E61" s="64"/>
      <c r="F61" s="25"/>
      <c r="G61" s="15"/>
      <c r="H61" s="15"/>
      <c r="I61" s="15"/>
      <c r="J61" s="25"/>
      <c r="K61" s="15"/>
      <c r="L61" s="15"/>
      <c r="M61" s="13"/>
      <c r="N61" s="13"/>
      <c r="O61" s="13"/>
      <c r="P61" s="13"/>
      <c r="Q61" s="13"/>
      <c r="R61" s="15"/>
      <c r="S61" s="20"/>
      <c r="T61" s="15"/>
      <c r="U61" s="20"/>
      <c r="V61" s="12"/>
    </row>
    <row r="62" spans="1:46" x14ac:dyDescent="0.15">
      <c r="A62" s="15"/>
      <c r="B62" s="25"/>
      <c r="C62" s="15"/>
      <c r="D62" s="15"/>
      <c r="E62" s="20"/>
      <c r="F62" s="20"/>
      <c r="G62" s="20"/>
      <c r="H62" s="20"/>
      <c r="I62" s="15"/>
      <c r="J62" s="25"/>
      <c r="K62" s="15"/>
      <c r="L62" s="15"/>
      <c r="M62" s="20"/>
      <c r="N62" s="20"/>
      <c r="O62" s="20"/>
      <c r="P62" s="20"/>
      <c r="Q62" s="13"/>
      <c r="R62" s="12"/>
      <c r="S62" s="12"/>
      <c r="T62" s="12"/>
      <c r="U62" s="12"/>
      <c r="V62" s="12"/>
    </row>
    <row r="63" spans="1:46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46" x14ac:dyDescent="0.15">
      <c r="A64" s="12"/>
      <c r="B64" s="12"/>
      <c r="C64" s="12"/>
      <c r="D64" s="12"/>
      <c r="E64" s="64"/>
      <c r="F64" s="25"/>
      <c r="G64" s="15"/>
      <c r="H64" s="15"/>
      <c r="I64" s="12"/>
      <c r="J64" s="12"/>
      <c r="K64" s="12"/>
      <c r="L64" s="12"/>
      <c r="M64" s="13"/>
      <c r="N64" s="13"/>
      <c r="O64" s="13"/>
      <c r="P64" s="13"/>
      <c r="Q64" s="13"/>
      <c r="R64" s="12"/>
      <c r="S64" s="12"/>
      <c r="T64" s="12"/>
      <c r="U64" s="12"/>
      <c r="V64" s="12"/>
    </row>
    <row r="65" spans="1:26" x14ac:dyDescent="0.15">
      <c r="A65" s="12"/>
      <c r="B65" s="12"/>
      <c r="C65" s="12"/>
      <c r="D65" s="12"/>
      <c r="E65" s="64"/>
      <c r="F65" s="25"/>
      <c r="G65" s="15"/>
      <c r="H65" s="15"/>
      <c r="I65" s="74"/>
      <c r="J65" s="26"/>
      <c r="K65" s="21"/>
      <c r="L65" s="21"/>
      <c r="M65" s="12"/>
      <c r="N65" s="12"/>
      <c r="O65" s="12"/>
      <c r="P65" s="12"/>
      <c r="Q65" s="64"/>
      <c r="R65" s="13"/>
      <c r="S65" s="13"/>
      <c r="T65" s="12"/>
      <c r="U65" s="12"/>
      <c r="V65" s="12"/>
      <c r="W65" s="12"/>
      <c r="X65" s="12"/>
      <c r="Y65" s="12"/>
      <c r="Z65" s="12"/>
    </row>
    <row r="66" spans="1:26" x14ac:dyDescent="0.15">
      <c r="A66" s="13"/>
      <c r="B66" s="13"/>
      <c r="C66" s="13"/>
      <c r="D66" s="13"/>
      <c r="E66" s="64"/>
      <c r="F66" s="25"/>
      <c r="G66" s="15"/>
      <c r="H66" s="15"/>
      <c r="I66" s="74"/>
      <c r="J66" s="26"/>
      <c r="K66" s="21"/>
      <c r="L66" s="21"/>
      <c r="M66" s="13"/>
      <c r="N66" s="13"/>
      <c r="O66" s="13"/>
      <c r="P66" s="13"/>
      <c r="Q66" s="64"/>
      <c r="R66" s="13"/>
      <c r="S66" s="13"/>
      <c r="T66" s="13"/>
      <c r="U66" s="12"/>
      <c r="V66" s="12"/>
      <c r="W66" s="13"/>
      <c r="X66" s="12"/>
      <c r="Y66" s="13"/>
      <c r="Z66" s="13"/>
    </row>
    <row r="67" spans="1:26" x14ac:dyDescent="0.15">
      <c r="A67" s="15"/>
      <c r="B67" s="25"/>
      <c r="C67" s="15"/>
      <c r="D67" s="15"/>
      <c r="E67" s="64"/>
      <c r="F67" s="25"/>
      <c r="G67" s="15"/>
      <c r="H67" s="15"/>
      <c r="I67" s="15"/>
      <c r="J67" s="25"/>
      <c r="K67" s="15"/>
      <c r="L67" s="15"/>
      <c r="M67" s="13"/>
      <c r="N67" s="13"/>
      <c r="O67" s="13"/>
      <c r="P67" s="13"/>
      <c r="Q67" s="13"/>
      <c r="R67" s="15"/>
      <c r="S67" s="15"/>
      <c r="T67" s="15"/>
      <c r="U67" s="12"/>
      <c r="V67" s="12"/>
      <c r="W67" s="13"/>
      <c r="X67" s="13"/>
      <c r="Y67" s="12"/>
      <c r="Z67" s="13"/>
    </row>
    <row r="68" spans="1:26" x14ac:dyDescent="0.15">
      <c r="A68" s="15"/>
      <c r="B68" s="25"/>
      <c r="C68" s="15"/>
      <c r="D68" s="15"/>
      <c r="E68" s="15"/>
      <c r="F68" s="25"/>
      <c r="G68" s="15"/>
      <c r="H68" s="15"/>
      <c r="I68" s="15"/>
      <c r="J68" s="25"/>
      <c r="K68" s="15"/>
      <c r="L68" s="15"/>
      <c r="M68" s="15"/>
      <c r="N68" s="25"/>
      <c r="O68" s="15"/>
      <c r="P68" s="15"/>
      <c r="Q68" s="15"/>
      <c r="R68" s="15"/>
      <c r="S68" s="15"/>
      <c r="T68" s="15"/>
      <c r="U68" s="12"/>
      <c r="V68" s="12"/>
      <c r="W68" s="13"/>
      <c r="X68" s="13"/>
      <c r="Y68" s="13"/>
      <c r="Z68" s="13"/>
    </row>
    <row r="69" spans="1:26" x14ac:dyDescent="0.15">
      <c r="A69" s="15"/>
      <c r="B69" s="25"/>
      <c r="C69" s="15"/>
      <c r="D69" s="15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5"/>
      <c r="S69" s="15"/>
      <c r="T69" s="15"/>
      <c r="U69" s="12"/>
      <c r="V69" s="12"/>
      <c r="W69" s="13"/>
      <c r="X69" s="7"/>
      <c r="Y69" s="13"/>
      <c r="Z69" s="13"/>
    </row>
    <row r="70" spans="1:26" x14ac:dyDescent="0.15">
      <c r="A70" s="15"/>
      <c r="B70" s="25"/>
      <c r="C70" s="15"/>
      <c r="D70" s="15"/>
      <c r="E70" s="64"/>
      <c r="F70" s="25"/>
      <c r="G70" s="15"/>
      <c r="H70" s="15"/>
      <c r="I70" s="12"/>
      <c r="J70" s="12"/>
      <c r="K70" s="12"/>
      <c r="L70" s="12"/>
      <c r="M70" s="13"/>
      <c r="N70" s="13"/>
      <c r="O70" s="13"/>
      <c r="P70" s="13"/>
      <c r="Q70" s="13"/>
      <c r="R70" s="15"/>
      <c r="S70" s="15"/>
      <c r="T70" s="15"/>
      <c r="U70" s="12"/>
      <c r="V70" s="12"/>
    </row>
    <row r="71" spans="1:26" x14ac:dyDescent="0.15">
      <c r="A71" s="12"/>
      <c r="B71" s="12"/>
      <c r="C71" s="12"/>
      <c r="D71" s="12"/>
      <c r="E71" s="64"/>
      <c r="F71" s="25"/>
      <c r="G71" s="15"/>
      <c r="H71" s="15"/>
      <c r="I71" s="74"/>
      <c r="J71" s="26"/>
      <c r="K71" s="21"/>
      <c r="L71" s="21"/>
      <c r="M71" s="12"/>
      <c r="N71" s="12"/>
      <c r="O71" s="12"/>
      <c r="P71" s="12"/>
      <c r="Q71" s="64"/>
      <c r="R71" s="12"/>
      <c r="S71" s="12"/>
      <c r="T71" s="12"/>
      <c r="U71" s="12"/>
      <c r="V71" s="12"/>
    </row>
    <row r="72" spans="1:26" x14ac:dyDescent="0.15">
      <c r="A72" s="12"/>
      <c r="B72" s="12"/>
      <c r="C72" s="12"/>
      <c r="D72" s="12"/>
      <c r="E72" s="64"/>
      <c r="F72" s="25"/>
      <c r="G72" s="15"/>
      <c r="H72" s="15"/>
      <c r="I72" s="74"/>
      <c r="J72" s="26"/>
      <c r="K72" s="21"/>
      <c r="L72" s="21"/>
      <c r="M72" s="13"/>
      <c r="N72" s="13"/>
      <c r="O72" s="13"/>
      <c r="P72" s="13"/>
      <c r="Q72" s="64"/>
      <c r="R72" s="12"/>
      <c r="S72" s="12"/>
      <c r="T72" s="12"/>
      <c r="U72" s="12"/>
      <c r="V72" s="12"/>
    </row>
    <row r="73" spans="1:26" x14ac:dyDescent="0.15">
      <c r="A73" s="12"/>
      <c r="B73" s="12"/>
      <c r="C73" s="12"/>
      <c r="D73" s="12"/>
      <c r="E73" s="64"/>
      <c r="F73" s="25"/>
      <c r="G73" s="15"/>
      <c r="H73" s="15"/>
      <c r="I73" s="15"/>
      <c r="J73" s="25"/>
      <c r="K73" s="15"/>
      <c r="L73" s="15"/>
      <c r="M73" s="13"/>
      <c r="N73" s="13"/>
      <c r="O73" s="13"/>
      <c r="P73" s="13"/>
      <c r="Q73" s="13"/>
      <c r="R73" s="12"/>
      <c r="S73" s="12"/>
      <c r="T73" s="12"/>
      <c r="U73" s="12"/>
      <c r="V73" s="12"/>
    </row>
    <row r="74" spans="1:26" x14ac:dyDescent="0.15">
      <c r="A74" s="12"/>
      <c r="B74" s="12"/>
      <c r="C74" s="12"/>
      <c r="D74" s="12"/>
      <c r="E74" s="15"/>
      <c r="F74" s="25"/>
      <c r="G74" s="15"/>
      <c r="H74" s="15"/>
      <c r="I74" s="15"/>
      <c r="J74" s="25"/>
      <c r="K74" s="15"/>
      <c r="L74" s="15"/>
      <c r="M74" s="13"/>
      <c r="N74" s="13"/>
      <c r="O74" s="13"/>
      <c r="P74" s="13"/>
      <c r="Q74" s="13"/>
      <c r="R74" s="12"/>
      <c r="S74" s="12"/>
      <c r="T74" s="12"/>
      <c r="U74" s="12"/>
      <c r="V74" s="12"/>
    </row>
    <row r="75" spans="1:26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6" x14ac:dyDescent="0.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6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6" x14ac:dyDescent="0.15">
      <c r="A78" s="12"/>
      <c r="B78" s="12"/>
      <c r="C78" s="12"/>
      <c r="D78" s="12"/>
      <c r="E78" s="8"/>
      <c r="F78" s="8"/>
      <c r="G78" s="8"/>
      <c r="H78" s="8"/>
      <c r="I78" s="12"/>
      <c r="J78" s="12"/>
      <c r="K78" s="12"/>
      <c r="L78" s="12"/>
      <c r="M78" s="22"/>
      <c r="N78" s="22"/>
      <c r="O78" s="22"/>
      <c r="P78" s="22"/>
      <c r="Q78" s="22"/>
      <c r="R78" s="12"/>
      <c r="S78" s="12"/>
      <c r="T78" s="12"/>
      <c r="U78" s="12"/>
      <c r="V78" s="12"/>
    </row>
    <row r="79" spans="1:26" x14ac:dyDescent="0.15">
      <c r="A79" s="12"/>
      <c r="B79" s="12"/>
      <c r="C79" s="12"/>
      <c r="D79" s="12"/>
      <c r="E79" s="10"/>
      <c r="F79" s="10"/>
      <c r="G79" s="10"/>
      <c r="H79" s="10"/>
      <c r="I79" s="20"/>
      <c r="J79" s="20"/>
      <c r="K79" s="20"/>
      <c r="L79" s="20"/>
      <c r="M79" s="15"/>
      <c r="N79" s="25"/>
      <c r="O79" s="15"/>
      <c r="P79" s="15"/>
      <c r="Q79" s="20"/>
      <c r="R79" s="12"/>
      <c r="S79" s="12"/>
      <c r="T79" s="12"/>
      <c r="U79" s="12"/>
      <c r="V79" s="12"/>
    </row>
    <row r="80" spans="1:26" x14ac:dyDescent="0.15">
      <c r="A80" s="12"/>
      <c r="B80" s="12"/>
      <c r="C80" s="12"/>
      <c r="D80" s="12"/>
      <c r="E80" s="10"/>
      <c r="F80" s="10"/>
      <c r="G80" s="10"/>
      <c r="H80" s="10"/>
      <c r="I80" s="20"/>
      <c r="J80" s="20"/>
      <c r="K80" s="20"/>
      <c r="L80" s="20"/>
      <c r="M80" s="15"/>
      <c r="N80" s="25"/>
      <c r="O80" s="15"/>
      <c r="P80" s="15"/>
      <c r="Q80" s="20"/>
      <c r="R80" s="12"/>
      <c r="S80" s="12"/>
      <c r="T80" s="12"/>
      <c r="U80" s="12"/>
      <c r="V80" s="12"/>
    </row>
    <row r="81" spans="1:22" x14ac:dyDescent="0.15">
      <c r="A81" s="12"/>
      <c r="B81" s="12"/>
      <c r="C81" s="12"/>
      <c r="D81" s="12"/>
      <c r="E81" s="10"/>
      <c r="F81" s="10"/>
      <c r="G81" s="10"/>
      <c r="H81" s="10"/>
      <c r="I81" s="20"/>
      <c r="J81" s="20"/>
      <c r="K81" s="20"/>
      <c r="L81" s="20"/>
      <c r="M81" s="15"/>
      <c r="N81" s="25"/>
      <c r="O81" s="15"/>
      <c r="P81" s="15"/>
      <c r="Q81" s="20"/>
      <c r="R81" s="12"/>
      <c r="S81" s="12"/>
      <c r="T81" s="12"/>
      <c r="U81" s="12"/>
      <c r="V81" s="12"/>
    </row>
    <row r="82" spans="1:22" x14ac:dyDescent="0.15">
      <c r="A82" s="12"/>
      <c r="B82" s="12"/>
      <c r="C82" s="12"/>
      <c r="D82" s="12"/>
      <c r="E82" s="10"/>
      <c r="F82" s="10"/>
      <c r="G82" s="10"/>
      <c r="H82" s="10"/>
      <c r="I82" s="20"/>
      <c r="J82" s="20"/>
      <c r="K82" s="20"/>
      <c r="L82" s="20"/>
      <c r="M82" s="15"/>
      <c r="N82" s="25"/>
      <c r="O82" s="15"/>
      <c r="P82" s="15"/>
      <c r="Q82" s="20"/>
      <c r="R82" s="12"/>
      <c r="S82" s="12"/>
      <c r="T82" s="12"/>
      <c r="U82" s="12"/>
      <c r="V82" s="12"/>
    </row>
    <row r="83" spans="1:22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x14ac:dyDescent="0.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x14ac:dyDescent="0.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x14ac:dyDescent="0.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x14ac:dyDescent="0.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x14ac:dyDescent="0.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</sheetData>
  <mergeCells count="149">
    <mergeCell ref="AE46:AE48"/>
    <mergeCell ref="L50:L52"/>
    <mergeCell ref="A1:V2"/>
    <mergeCell ref="C35:E35"/>
    <mergeCell ref="K35:M35"/>
    <mergeCell ref="C46:E46"/>
    <mergeCell ref="K46:M46"/>
    <mergeCell ref="R5:R7"/>
    <mergeCell ref="S5:S7"/>
    <mergeCell ref="T5:T7"/>
    <mergeCell ref="U5:U7"/>
    <mergeCell ref="V5:V7"/>
    <mergeCell ref="H5:H7"/>
    <mergeCell ref="L5:L7"/>
    <mergeCell ref="P5:P7"/>
    <mergeCell ref="A5:A7"/>
    <mergeCell ref="A8:A10"/>
    <mergeCell ref="A11:A13"/>
    <mergeCell ref="A14:A16"/>
    <mergeCell ref="D14:D16"/>
    <mergeCell ref="H14:H16"/>
    <mergeCell ref="E70:E71"/>
    <mergeCell ref="I71:I72"/>
    <mergeCell ref="Q71:Q72"/>
    <mergeCell ref="E72:E73"/>
    <mergeCell ref="E58:E59"/>
    <mergeCell ref="I59:I60"/>
    <mergeCell ref="Q59:Q60"/>
    <mergeCell ref="E60:E61"/>
    <mergeCell ref="E64:E65"/>
    <mergeCell ref="I65:I66"/>
    <mergeCell ref="Q65:Q66"/>
    <mergeCell ref="E66:E67"/>
    <mergeCell ref="D50:D52"/>
    <mergeCell ref="A29:A31"/>
    <mergeCell ref="D26:D28"/>
    <mergeCell ref="V8:V10"/>
    <mergeCell ref="V11:V13"/>
    <mergeCell ref="V14:V16"/>
    <mergeCell ref="T8:T10"/>
    <mergeCell ref="T11:T13"/>
    <mergeCell ref="T14:T16"/>
    <mergeCell ref="U8:U10"/>
    <mergeCell ref="U11:U13"/>
    <mergeCell ref="U14:U16"/>
    <mergeCell ref="R8:R10"/>
    <mergeCell ref="R11:R13"/>
    <mergeCell ref="R14:R16"/>
    <mergeCell ref="S8:S10"/>
    <mergeCell ref="S11:S13"/>
    <mergeCell ref="S14:S16"/>
    <mergeCell ref="L14:L16"/>
    <mergeCell ref="P11:P13"/>
    <mergeCell ref="D8:D10"/>
    <mergeCell ref="L8:L10"/>
    <mergeCell ref="P8:P10"/>
    <mergeCell ref="D11:D13"/>
    <mergeCell ref="H11:H13"/>
    <mergeCell ref="A23:A25"/>
    <mergeCell ref="D23:D25"/>
    <mergeCell ref="L23:L25"/>
    <mergeCell ref="P23:P25"/>
    <mergeCell ref="H20:H22"/>
    <mergeCell ref="L20:L22"/>
    <mergeCell ref="A20:A22"/>
    <mergeCell ref="A26:A28"/>
    <mergeCell ref="J23:J25"/>
    <mergeCell ref="B23:B25"/>
    <mergeCell ref="B26:B28"/>
    <mergeCell ref="S23:S25"/>
    <mergeCell ref="S26:S28"/>
    <mergeCell ref="S29:S31"/>
    <mergeCell ref="P26:P28"/>
    <mergeCell ref="D29:D31"/>
    <mergeCell ref="H29:H31"/>
    <mergeCell ref="L29:L31"/>
    <mergeCell ref="H26:H28"/>
    <mergeCell ref="P20:P22"/>
    <mergeCell ref="B20:E22"/>
    <mergeCell ref="F23:I25"/>
    <mergeCell ref="J26:M28"/>
    <mergeCell ref="N29:Q31"/>
    <mergeCell ref="F26:F28"/>
    <mergeCell ref="J20:J22"/>
    <mergeCell ref="N20:N22"/>
    <mergeCell ref="N23:N25"/>
    <mergeCell ref="K36:M36"/>
    <mergeCell ref="C36:E36"/>
    <mergeCell ref="AM42:AO42"/>
    <mergeCell ref="AA42:AC42"/>
    <mergeCell ref="V20:V22"/>
    <mergeCell ref="V23:V25"/>
    <mergeCell ref="V26:V28"/>
    <mergeCell ref="V29:V31"/>
    <mergeCell ref="AE34:AE36"/>
    <mergeCell ref="D39:D41"/>
    <mergeCell ref="L39:L41"/>
    <mergeCell ref="T20:T22"/>
    <mergeCell ref="T23:T25"/>
    <mergeCell ref="T26:T28"/>
    <mergeCell ref="T29:T31"/>
    <mergeCell ref="U20:U22"/>
    <mergeCell ref="U23:U25"/>
    <mergeCell ref="U26:U28"/>
    <mergeCell ref="U29:U31"/>
    <mergeCell ref="R20:R22"/>
    <mergeCell ref="R23:R25"/>
    <mergeCell ref="R26:R28"/>
    <mergeCell ref="R29:R31"/>
    <mergeCell ref="S20:S22"/>
    <mergeCell ref="B4:E4"/>
    <mergeCell ref="B5:E7"/>
    <mergeCell ref="F4:I4"/>
    <mergeCell ref="J4:M4"/>
    <mergeCell ref="N4:Q4"/>
    <mergeCell ref="B19:E19"/>
    <mergeCell ref="F19:I19"/>
    <mergeCell ref="J19:M19"/>
    <mergeCell ref="N19:Q19"/>
    <mergeCell ref="F8:I10"/>
    <mergeCell ref="J11:M13"/>
    <mergeCell ref="N14:Q16"/>
    <mergeCell ref="J5:J7"/>
    <mergeCell ref="N5:N7"/>
    <mergeCell ref="J8:J10"/>
    <mergeCell ref="N8:N10"/>
    <mergeCell ref="N11:N13"/>
    <mergeCell ref="J14:J16"/>
    <mergeCell ref="F11:F13"/>
    <mergeCell ref="F14:F16"/>
    <mergeCell ref="B29:B31"/>
    <mergeCell ref="F29:F31"/>
    <mergeCell ref="J29:J31"/>
    <mergeCell ref="F5:F7"/>
    <mergeCell ref="B8:B10"/>
    <mergeCell ref="B11:B13"/>
    <mergeCell ref="B14:B16"/>
    <mergeCell ref="N26:N28"/>
    <mergeCell ref="F20:F22"/>
    <mergeCell ref="A42:B43"/>
    <mergeCell ref="F42:G43"/>
    <mergeCell ref="I42:J43"/>
    <mergeCell ref="N42:O43"/>
    <mergeCell ref="A53:B54"/>
    <mergeCell ref="F53:G54"/>
    <mergeCell ref="C47:E47"/>
    <mergeCell ref="I53:J54"/>
    <mergeCell ref="N53:O54"/>
    <mergeCell ref="K47:M47"/>
  </mergeCells>
  <phoneticPr fontId="1"/>
  <pageMargins left="0.19685039370078741" right="0.19685039370078741" top="0.19685039370078741" bottom="0.19685039370078741" header="0.19685039370078741" footer="0.19685039370078741"/>
  <pageSetup paperSize="9" scale="8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試合結果</vt:lpstr>
      <vt:lpstr>試合結果!Print_Area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秦浩典</dc:creator>
  <cp:lastModifiedBy>MYoshiyuki</cp:lastModifiedBy>
  <cp:lastPrinted>2016-02-12T14:21:23Z</cp:lastPrinted>
  <dcterms:created xsi:type="dcterms:W3CDTF">2016-02-10T10:38:48Z</dcterms:created>
  <dcterms:modified xsi:type="dcterms:W3CDTF">2016-03-13T23:51:51Z</dcterms:modified>
</cp:coreProperties>
</file>